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fileSharing readOnlyRecommended="1"/>
  <workbookPr autoCompressPictures="0"/>
  <bookViews>
    <workbookView xWindow="0" yWindow="0" windowWidth="19420" windowHeight="7500" activeTab="2"/>
  </bookViews>
  <sheets>
    <sheet name="Elemento" sheetId="1" r:id="rId1"/>
    <sheet name="Colegial" sheetId="3" r:id="rId2"/>
    <sheet name="Hoja1" sheetId="4" r:id="rId3"/>
  </sheets>
  <definedNames>
    <definedName name="_xlnm.Print_Area" localSheetId="1">Colegial!$A$1:$I$26</definedName>
    <definedName name="_xlnm.Print_Area" localSheetId="0">Elemento!$A$1:$I$84</definedName>
    <definedName name="Print_Titles" localSheetId="1">Colegial!$2:$7</definedName>
    <definedName name="Print_Titles" localSheetId="0">Elemento!$2:$7</definedName>
    <definedName name="_xlnm.Print_Titles" localSheetId="1">Colegial!$2:$6</definedName>
    <definedName name="_xlnm.Print_Titles" localSheetId="0">Elemento!$2:$6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19" i="3" l="1"/>
  <c r="G18" i="3"/>
  <c r="G17" i="3"/>
  <c r="G31" i="1" l="1"/>
  <c r="G28" i="1"/>
  <c r="G29" i="1"/>
  <c r="G30" i="1"/>
  <c r="G15" i="3"/>
  <c r="G14" i="3"/>
  <c r="G13" i="3"/>
  <c r="G12" i="3"/>
  <c r="G11" i="3"/>
  <c r="G10" i="3"/>
  <c r="G9" i="3"/>
  <c r="G13" i="1" l="1"/>
  <c r="G12" i="1"/>
  <c r="G11" i="1"/>
  <c r="G10" i="1"/>
  <c r="G9" i="1"/>
  <c r="G51" i="1" l="1"/>
  <c r="G53" i="1" l="1"/>
  <c r="G54" i="1"/>
  <c r="G55" i="1"/>
  <c r="G56" i="1"/>
  <c r="G57" i="1"/>
  <c r="G58" i="1"/>
  <c r="G59" i="1"/>
  <c r="G60" i="1"/>
  <c r="G61" i="1"/>
  <c r="G62" i="1"/>
  <c r="G41" i="1"/>
  <c r="G42" i="1"/>
  <c r="G43" i="1"/>
  <c r="G44" i="1"/>
  <c r="G45" i="1"/>
  <c r="G20" i="1"/>
  <c r="G21" i="1"/>
  <c r="G22" i="1"/>
  <c r="G23" i="1"/>
  <c r="G24" i="1"/>
  <c r="G25" i="1"/>
  <c r="G26" i="1"/>
  <c r="G27" i="1"/>
  <c r="G32" i="1"/>
  <c r="G33" i="1"/>
  <c r="G74" i="1" l="1"/>
  <c r="G68" i="1"/>
  <c r="G52" i="1"/>
  <c r="G39" i="1"/>
  <c r="G38" i="1"/>
  <c r="G18" i="1"/>
  <c r="G17" i="1"/>
  <c r="G16" i="1"/>
  <c r="G37" i="1" l="1"/>
  <c r="G40" i="1"/>
  <c r="G19" i="1"/>
  <c r="G75" i="1" l="1"/>
  <c r="G76" i="1"/>
  <c r="G77" i="1"/>
  <c r="G78" i="1"/>
  <c r="G48" i="1"/>
  <c r="G49" i="1"/>
  <c r="G50" i="1"/>
  <c r="G66" i="1"/>
  <c r="G67" i="1"/>
  <c r="G70" i="1"/>
  <c r="G71" i="1"/>
  <c r="G72" i="1"/>
  <c r="G36" i="1"/>
</calcChain>
</file>

<file path=xl/sharedStrings.xml><?xml version="1.0" encoding="utf-8"?>
<sst xmlns="http://schemas.openxmlformats.org/spreadsheetml/2006/main" count="340" uniqueCount="130">
  <si>
    <t>LISTA DE PRECIOS</t>
  </si>
  <si>
    <t>ARTICULO</t>
  </si>
  <si>
    <t xml:space="preserve">TALLE </t>
  </si>
  <si>
    <t>DOCENAS
x BULTO</t>
  </si>
  <si>
    <t>LS</t>
  </si>
  <si>
    <t>000-00-0-1</t>
  </si>
  <si>
    <t>Media Caña Lisa Surtida.</t>
  </si>
  <si>
    <t>20 Doc</t>
  </si>
  <si>
    <t>ES</t>
  </si>
  <si>
    <t>Media Caña Estampado Surtida.</t>
  </si>
  <si>
    <t>2-3</t>
  </si>
  <si>
    <t>4-5</t>
  </si>
  <si>
    <t>0-1</t>
  </si>
  <si>
    <t>B-A</t>
  </si>
  <si>
    <t>1</t>
  </si>
  <si>
    <t>Colegial 1/2 Caña Blanco/ Azul</t>
  </si>
  <si>
    <t>Térmica 'Extra Algodón y Lycra' Surtida Chicos</t>
  </si>
  <si>
    <t>10 Doc</t>
  </si>
  <si>
    <t>4</t>
  </si>
  <si>
    <t>Térmica 'Extra Algodón y Lycra' Surtida Juvenil</t>
  </si>
  <si>
    <t>022</t>
  </si>
  <si>
    <t>Unico</t>
  </si>
  <si>
    <t>023</t>
  </si>
  <si>
    <t>Invisible Alta Estampada Surtida</t>
  </si>
  <si>
    <t>024</t>
  </si>
  <si>
    <t>ES-LS-B-N</t>
  </si>
  <si>
    <t>Soquete Estampado/Liso Surtida/Blanca/Negra</t>
  </si>
  <si>
    <t>S</t>
  </si>
  <si>
    <t>RS</t>
  </si>
  <si>
    <t>Media Caña Rayada Surtida.</t>
  </si>
  <si>
    <t>LS-N-B-A</t>
  </si>
  <si>
    <t>Media Caña Lisa Surtida/Negra/Blanca/Azul(Colegial)</t>
  </si>
  <si>
    <t>Media Caña Estampada Surtida.</t>
  </si>
  <si>
    <t>16 Doc</t>
  </si>
  <si>
    <t>12 Doc</t>
  </si>
  <si>
    <t>5 Doc</t>
  </si>
  <si>
    <t>011</t>
  </si>
  <si>
    <t>012</t>
  </si>
  <si>
    <t>013</t>
  </si>
  <si>
    <t>Invisible Alta Hombre Urbano</t>
  </si>
  <si>
    <t>014</t>
  </si>
  <si>
    <t>Media Caña Liso Tradicional Surtido.</t>
  </si>
  <si>
    <t>N</t>
  </si>
  <si>
    <t>Media Caña Liso Negro.</t>
  </si>
  <si>
    <t>Media Caña Clásico Surtido.</t>
  </si>
  <si>
    <t>Media Caña Moderno Surtido.</t>
  </si>
  <si>
    <t>Media Caña Rombos Surtido.</t>
  </si>
  <si>
    <t>Media Caña Hombre Urbano.</t>
  </si>
  <si>
    <t>551</t>
  </si>
  <si>
    <t>550</t>
  </si>
  <si>
    <t>LOS PRECIOS SON MAS IVA</t>
  </si>
  <si>
    <t>DESCRIPCION</t>
  </si>
  <si>
    <t>VARIEDAD</t>
  </si>
  <si>
    <t>101D</t>
  </si>
  <si>
    <t>102D</t>
  </si>
  <si>
    <t>953D</t>
  </si>
  <si>
    <t>BEBES</t>
  </si>
  <si>
    <t>NIÑOS / JUVENIL</t>
  </si>
  <si>
    <t>DAMA</t>
  </si>
  <si>
    <t>HOMBRE</t>
  </si>
  <si>
    <t>513 P3</t>
  </si>
  <si>
    <t>ES-VS</t>
  </si>
  <si>
    <t>Media Caña Surtida Estampado/ Varon</t>
  </si>
  <si>
    <t xml:space="preserve">Media Caña Surtida Estampado/ Varon </t>
  </si>
  <si>
    <t>B-A-ES-VS</t>
  </si>
  <si>
    <t>Soquete Blanco/ Azul/ Estampado Surt./ Varon</t>
  </si>
  <si>
    <t>Soquete Blanco/ Azul / Estampado Surt./ Varon</t>
  </si>
  <si>
    <t>*** LA UNIDAD MINIMA DE  LOS ARTICULOS ES POR VARIEDAD Y TALLE***</t>
  </si>
  <si>
    <t>Men</t>
  </si>
  <si>
    <t>Women</t>
  </si>
  <si>
    <t>ULTRASPORT</t>
  </si>
  <si>
    <t>3/4 Térmica 'Extra Algodón y Lycra' Surtida Hombre</t>
  </si>
  <si>
    <t>3/4 Térmica 'Extra Algodón y Lycra' Surtida Dama</t>
  </si>
  <si>
    <t>500 P2</t>
  </si>
  <si>
    <t>LS-BN-N</t>
  </si>
  <si>
    <t>Invisible Alta Surtido Liso/ Blanco y Negro/ Negro</t>
  </si>
  <si>
    <t>Soquete Blanco/ Azul/  Estampado Surt./ Varon</t>
  </si>
  <si>
    <t>B</t>
  </si>
  <si>
    <t>108.3</t>
  </si>
  <si>
    <t>104.3</t>
  </si>
  <si>
    <t>105.3</t>
  </si>
  <si>
    <t>BNG</t>
  </si>
  <si>
    <t>101L.3</t>
  </si>
  <si>
    <t>102L.3</t>
  </si>
  <si>
    <t>953L</t>
  </si>
  <si>
    <t>PRECIO
(POR UNIDAD)</t>
  </si>
  <si>
    <t>PRECIO
(POR DOCENA)</t>
  </si>
  <si>
    <t>ULTRALIGHT:  Ultra finas, livianas, con tejido respirable.</t>
  </si>
  <si>
    <t>ULTRAFIT: Plain, anatómicas.</t>
  </si>
  <si>
    <t>ULTRASOFT: Confortables, con toalla en planta y mesh respirable en empeine</t>
  </si>
  <si>
    <r>
      <rPr>
        <b/>
        <sz val="14"/>
        <color indexed="8"/>
        <rFont val="Calibri"/>
        <family val="2"/>
        <scheme val="minor"/>
      </rPr>
      <t>Pack x 3</t>
    </r>
    <r>
      <rPr>
        <sz val="14"/>
        <color indexed="8"/>
        <rFont val="Calibri"/>
        <family val="2"/>
        <scheme val="minor"/>
      </rPr>
      <t xml:space="preserve"> Soquete Estampado Surtida </t>
    </r>
  </si>
  <si>
    <r>
      <rPr>
        <b/>
        <sz val="14"/>
        <color indexed="8"/>
        <rFont val="Calibri"/>
        <family val="2"/>
        <scheme val="minor"/>
      </rPr>
      <t>Pack x 3</t>
    </r>
    <r>
      <rPr>
        <sz val="14"/>
        <color indexed="8"/>
        <rFont val="Calibri"/>
        <family val="2"/>
        <scheme val="minor"/>
      </rPr>
      <t xml:space="preserve">  Soquete surtido liso </t>
    </r>
  </si>
  <si>
    <r>
      <rPr>
        <b/>
        <sz val="14"/>
        <color indexed="8"/>
        <rFont val="Calibri"/>
        <family val="2"/>
        <scheme val="minor"/>
      </rPr>
      <t>Pack x 3</t>
    </r>
    <r>
      <rPr>
        <sz val="14"/>
        <color indexed="8"/>
        <rFont val="Calibri"/>
        <family val="2"/>
        <scheme val="minor"/>
      </rPr>
      <t xml:space="preserve"> Invisible Alta Surtido Liso</t>
    </r>
  </si>
  <si>
    <r>
      <rPr>
        <b/>
        <sz val="14"/>
        <color indexed="8"/>
        <rFont val="Calibri"/>
        <family val="2"/>
        <scheme val="minor"/>
      </rPr>
      <t>Pack x 3</t>
    </r>
    <r>
      <rPr>
        <sz val="14"/>
        <color indexed="8"/>
        <rFont val="Calibri"/>
        <family val="2"/>
        <scheme val="minor"/>
      </rPr>
      <t xml:space="preserve"> Soquete surtido liso </t>
    </r>
  </si>
  <si>
    <r>
      <rPr>
        <b/>
        <sz val="14"/>
        <color indexed="8"/>
        <rFont val="Calibri"/>
        <family val="2"/>
        <scheme val="minor"/>
      </rPr>
      <t xml:space="preserve">Pack x 3 </t>
    </r>
    <r>
      <rPr>
        <sz val="14"/>
        <color indexed="8"/>
        <rFont val="Calibri"/>
        <family val="2"/>
        <scheme val="minor"/>
      </rPr>
      <t>Invisible Alta Surtido Liso</t>
    </r>
  </si>
  <si>
    <r>
      <rPr>
        <b/>
        <sz val="14"/>
        <color indexed="8"/>
        <rFont val="Calibri"/>
        <family val="2"/>
        <scheme val="minor"/>
      </rPr>
      <t>Pack x 3</t>
    </r>
    <r>
      <rPr>
        <sz val="14"/>
        <color indexed="8"/>
        <rFont val="Calibri"/>
        <family val="2"/>
        <scheme val="minor"/>
      </rPr>
      <t xml:space="preserve"> Soquete surtido liso</t>
    </r>
  </si>
  <si>
    <r>
      <t xml:space="preserve">Invisible </t>
    </r>
    <r>
      <rPr>
        <b/>
        <sz val="14"/>
        <color indexed="8"/>
        <rFont val="Calibri"/>
        <family val="2"/>
        <scheme val="minor"/>
      </rPr>
      <t>Plain</t>
    </r>
    <r>
      <rPr>
        <sz val="14"/>
        <color indexed="8"/>
        <rFont val="Calibri"/>
        <family val="2"/>
        <scheme val="minor"/>
      </rPr>
      <t xml:space="preserve"> Extra Liviano con Mesh. </t>
    </r>
  </si>
  <si>
    <r>
      <rPr>
        <b/>
        <sz val="14"/>
        <color indexed="8"/>
        <rFont val="Calibri"/>
        <family val="2"/>
        <scheme val="minor"/>
      </rPr>
      <t>Pack x 3</t>
    </r>
    <r>
      <rPr>
        <sz val="14"/>
        <color indexed="8"/>
        <rFont val="Calibri"/>
        <family val="2"/>
        <scheme val="minor"/>
      </rPr>
      <t xml:space="preserve"> Soquete Plain Extra Liviano con Mesh.</t>
    </r>
  </si>
  <si>
    <r>
      <t xml:space="preserve">Soquete Bajo </t>
    </r>
    <r>
      <rPr>
        <b/>
        <sz val="14"/>
        <color indexed="8"/>
        <rFont val="Calibri"/>
        <family val="2"/>
        <scheme val="minor"/>
      </rPr>
      <t>FIT</t>
    </r>
    <r>
      <rPr>
        <sz val="14"/>
        <color indexed="8"/>
        <rFont val="Calibri"/>
        <family val="2"/>
        <scheme val="minor"/>
      </rPr>
      <t xml:space="preserve"> Deportivo.</t>
    </r>
  </si>
  <si>
    <r>
      <t xml:space="preserve">Soquete Alto </t>
    </r>
    <r>
      <rPr>
        <b/>
        <sz val="14"/>
        <color indexed="8"/>
        <rFont val="Calibri"/>
        <family val="2"/>
        <scheme val="minor"/>
      </rPr>
      <t>FIT</t>
    </r>
    <r>
      <rPr>
        <sz val="14"/>
        <color indexed="8"/>
        <rFont val="Calibri"/>
        <family val="2"/>
        <scheme val="minor"/>
      </rPr>
      <t xml:space="preserve"> Deportivo.</t>
    </r>
  </si>
  <si>
    <r>
      <rPr>
        <b/>
        <sz val="14"/>
        <color indexed="8"/>
        <rFont val="Calibri"/>
        <family val="2"/>
        <scheme val="minor"/>
      </rPr>
      <t>Pack x 2</t>
    </r>
    <r>
      <rPr>
        <sz val="14"/>
        <color indexed="8"/>
        <rFont val="Calibri"/>
        <family val="2"/>
        <scheme val="minor"/>
      </rPr>
      <t xml:space="preserve"> Soquete </t>
    </r>
    <r>
      <rPr>
        <b/>
        <sz val="14"/>
        <color indexed="8"/>
        <rFont val="Calibri"/>
        <family val="2"/>
        <scheme val="minor"/>
      </rPr>
      <t>SOFT</t>
    </r>
    <r>
      <rPr>
        <sz val="14"/>
        <color indexed="8"/>
        <rFont val="Calibri"/>
        <family val="2"/>
        <scheme val="minor"/>
      </rPr>
      <t xml:space="preserve"> Toalla en planta, Mesh Respirable y Banda de Compresión.</t>
    </r>
  </si>
  <si>
    <r>
      <t xml:space="preserve">Soquete </t>
    </r>
    <r>
      <rPr>
        <b/>
        <sz val="14"/>
        <color indexed="8"/>
        <rFont val="Calibri"/>
        <family val="2"/>
        <scheme val="minor"/>
      </rPr>
      <t xml:space="preserve">SOFT con lengüeta, </t>
    </r>
    <r>
      <rPr>
        <sz val="14"/>
        <color indexed="8"/>
        <rFont val="Calibri"/>
        <family val="2"/>
        <scheme val="minor"/>
      </rPr>
      <t>Toalla en planta y Mesh Respirable.</t>
    </r>
  </si>
  <si>
    <r>
      <t xml:space="preserve">Soquete Alto </t>
    </r>
    <r>
      <rPr>
        <b/>
        <sz val="14"/>
        <color indexed="8"/>
        <rFont val="Calibri"/>
        <family val="2"/>
        <scheme val="minor"/>
      </rPr>
      <t>SOFT</t>
    </r>
    <r>
      <rPr>
        <sz val="14"/>
        <color indexed="8"/>
        <rFont val="Calibri"/>
        <family val="2"/>
        <scheme val="minor"/>
      </rPr>
      <t xml:space="preserve"> Deportivo.</t>
    </r>
  </si>
  <si>
    <r>
      <t xml:space="preserve">Media Caña </t>
    </r>
    <r>
      <rPr>
        <b/>
        <sz val="14"/>
        <color indexed="8"/>
        <rFont val="Calibri"/>
        <family val="2"/>
        <scheme val="minor"/>
      </rPr>
      <t xml:space="preserve">SOFT </t>
    </r>
    <r>
      <rPr>
        <sz val="14"/>
        <color indexed="8"/>
        <rFont val="Calibri"/>
        <family val="2"/>
        <scheme val="minor"/>
      </rPr>
      <t>Toalla en planta, Mesh Respirable y Banda de Compresión.</t>
    </r>
  </si>
  <si>
    <r>
      <rPr>
        <b/>
        <sz val="14"/>
        <color indexed="8"/>
        <rFont val="Calibri"/>
        <family val="2"/>
        <scheme val="minor"/>
      </rPr>
      <t>REFERENCIAS:     ES:</t>
    </r>
    <r>
      <rPr>
        <sz val="14"/>
        <color indexed="8"/>
        <rFont val="Calibri"/>
        <family val="2"/>
        <scheme val="minor"/>
      </rPr>
      <t xml:space="preserve"> ESTAMPADA SURTIDA- </t>
    </r>
    <r>
      <rPr>
        <b/>
        <sz val="14"/>
        <color indexed="8"/>
        <rFont val="Calibri"/>
        <family val="2"/>
        <scheme val="minor"/>
      </rPr>
      <t xml:space="preserve"> DS</t>
    </r>
    <r>
      <rPr>
        <sz val="14"/>
        <color indexed="8"/>
        <rFont val="Calibri"/>
        <family val="2"/>
        <scheme val="minor"/>
      </rPr>
      <t xml:space="preserve">: DEPORTIVA SURTIDA - </t>
    </r>
    <r>
      <rPr>
        <b/>
        <sz val="14"/>
        <color indexed="8"/>
        <rFont val="Calibri"/>
        <family val="2"/>
        <scheme val="minor"/>
      </rPr>
      <t xml:space="preserve"> S:</t>
    </r>
    <r>
      <rPr>
        <sz val="14"/>
        <color indexed="8"/>
        <rFont val="Calibri"/>
        <family val="2"/>
        <scheme val="minor"/>
      </rPr>
      <t xml:space="preserve"> SURTIDA - </t>
    </r>
    <r>
      <rPr>
        <b/>
        <sz val="14"/>
        <color indexed="8"/>
        <rFont val="Calibri"/>
        <family val="2"/>
        <scheme val="minor"/>
      </rPr>
      <t>LS:</t>
    </r>
    <r>
      <rPr>
        <sz val="14"/>
        <color indexed="8"/>
        <rFont val="Calibri"/>
        <family val="2"/>
        <scheme val="minor"/>
      </rPr>
      <t xml:space="preserve"> LISO SURTIDO-</t>
    </r>
    <r>
      <rPr>
        <b/>
        <sz val="14"/>
        <color indexed="8"/>
        <rFont val="Calibri"/>
        <family val="2"/>
        <scheme val="minor"/>
      </rPr>
      <t xml:space="preserve"> B:</t>
    </r>
    <r>
      <rPr>
        <sz val="14"/>
        <color indexed="8"/>
        <rFont val="Calibri"/>
        <family val="2"/>
        <scheme val="minor"/>
      </rPr>
      <t xml:space="preserve"> BLANCO- </t>
    </r>
    <r>
      <rPr>
        <b/>
        <sz val="14"/>
        <color indexed="8"/>
        <rFont val="Calibri"/>
        <family val="2"/>
        <scheme val="minor"/>
      </rPr>
      <t>N:</t>
    </r>
    <r>
      <rPr>
        <sz val="14"/>
        <color indexed="8"/>
        <rFont val="Calibri"/>
        <family val="2"/>
        <scheme val="minor"/>
      </rPr>
      <t xml:space="preserve"> NEGRO -</t>
    </r>
    <r>
      <rPr>
        <b/>
        <sz val="14"/>
        <color indexed="8"/>
        <rFont val="Calibri"/>
        <family val="2"/>
        <scheme val="minor"/>
      </rPr>
      <t>BN:</t>
    </r>
    <r>
      <rPr>
        <sz val="14"/>
        <color indexed="8"/>
        <rFont val="Calibri"/>
        <family val="2"/>
        <scheme val="minor"/>
      </rPr>
      <t xml:space="preserve"> BLANCO NEGRO - </t>
    </r>
    <r>
      <rPr>
        <b/>
        <sz val="14"/>
        <color indexed="8"/>
        <rFont val="Calibri"/>
        <family val="2"/>
        <scheme val="minor"/>
      </rPr>
      <t>R:</t>
    </r>
    <r>
      <rPr>
        <sz val="14"/>
        <color indexed="8"/>
        <rFont val="Calibri"/>
        <family val="2"/>
        <scheme val="minor"/>
      </rPr>
      <t xml:space="preserve"> RAYADO -  
</t>
    </r>
    <r>
      <rPr>
        <b/>
        <sz val="14"/>
        <color indexed="8"/>
        <rFont val="Calibri"/>
        <family val="2"/>
        <scheme val="minor"/>
      </rPr>
      <t>A</t>
    </r>
    <r>
      <rPr>
        <sz val="14"/>
        <color indexed="8"/>
        <rFont val="Calibri"/>
        <family val="2"/>
        <scheme val="minor"/>
      </rPr>
      <t xml:space="preserve">: AZUL- </t>
    </r>
    <r>
      <rPr>
        <b/>
        <sz val="14"/>
        <color indexed="8"/>
        <rFont val="Calibri"/>
        <family val="2"/>
        <scheme val="minor"/>
      </rPr>
      <t>VS:</t>
    </r>
    <r>
      <rPr>
        <sz val="14"/>
        <color indexed="8"/>
        <rFont val="Calibri"/>
        <family val="2"/>
        <scheme val="minor"/>
      </rPr>
      <t xml:space="preserve"> VARON SURTIDO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</si>
  <si>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t>DEPARTAMENTO COMERCIAL : TE:</t>
    </r>
    <r>
      <rPr>
        <sz val="14"/>
        <rFont val="Calibri"/>
        <family val="2"/>
        <scheme val="minor"/>
      </rPr>
      <t xml:space="preserve"> 4926 0907 AL 0911</t>
    </r>
    <r>
      <rPr>
        <b/>
        <sz val="14"/>
        <rFont val="Calibri"/>
        <family val="2"/>
        <scheme val="minor"/>
      </rPr>
      <t xml:space="preserve"> / Whatsapp: </t>
    </r>
    <r>
      <rPr>
        <sz val="14"/>
        <rFont val="Calibri"/>
        <family val="2"/>
        <scheme val="minor"/>
      </rPr>
      <t>15-6530-1571/</t>
    </r>
    <r>
      <rPr>
        <b/>
        <sz val="14"/>
        <rFont val="Calibri"/>
        <family val="2"/>
        <scheme val="minor"/>
      </rPr>
      <t xml:space="preserve"> e-mail: </t>
    </r>
    <r>
      <rPr>
        <sz val="14"/>
        <rFont val="Calibri"/>
        <family val="2"/>
        <scheme val="minor"/>
      </rPr>
      <t>contacto@elemento.com.ar</t>
    </r>
    <r>
      <rPr>
        <b/>
        <sz val="14"/>
        <rFont val="Calibri"/>
        <family val="2"/>
        <scheme val="minor"/>
      </rPr>
      <t xml:space="preserve"> /web: www.elemento.com.ar</t>
    </r>
  </si>
  <si>
    <t>Soquete Alto Liso</t>
  </si>
  <si>
    <t>1011.3</t>
  </si>
  <si>
    <t>1851.3</t>
  </si>
  <si>
    <t>00-0-1</t>
  </si>
  <si>
    <t>ES-LS-R</t>
  </si>
  <si>
    <t>1/3 Caña Morley Estampado/Liso Surtida/Rayada</t>
  </si>
  <si>
    <t>ES-LS</t>
  </si>
  <si>
    <t>1/3 Caña Morley Estampado Surt/ Liso</t>
  </si>
  <si>
    <t>LS-B-N-R</t>
  </si>
  <si>
    <t>Soquete Liso Surtido/ Blanco /Negro/Rayado</t>
  </si>
  <si>
    <r>
      <rPr>
        <sz val="14"/>
        <color rgb="FFFF0000"/>
        <rFont val="Calibri"/>
        <family val="2"/>
        <scheme val="minor"/>
      </rPr>
      <t>*Discontinuo*</t>
    </r>
    <r>
      <rPr>
        <sz val="14"/>
        <color indexed="8"/>
        <rFont val="Calibri"/>
        <family val="2"/>
        <scheme val="minor"/>
      </rPr>
      <t xml:space="preserve"> Soquete </t>
    </r>
    <r>
      <rPr>
        <b/>
        <sz val="14"/>
        <color indexed="8"/>
        <rFont val="Calibri"/>
        <family val="2"/>
        <scheme val="minor"/>
      </rPr>
      <t>Plain</t>
    </r>
    <r>
      <rPr>
        <sz val="14"/>
        <color indexed="8"/>
        <rFont val="Calibri"/>
        <family val="2"/>
        <scheme val="minor"/>
      </rPr>
      <t xml:space="preserve"> Extra Liviano con Mesh.</t>
    </r>
  </si>
  <si>
    <r>
      <rPr>
        <sz val="14"/>
        <color rgb="FFFF0000"/>
        <rFont val="Calibri"/>
        <family val="2"/>
        <scheme val="minor"/>
      </rPr>
      <t>*Discontinuo</t>
    </r>
    <r>
      <rPr>
        <sz val="14"/>
        <color indexed="8"/>
        <rFont val="Calibri"/>
        <family val="2"/>
        <scheme val="minor"/>
      </rPr>
      <t>* Invisible Alta Diseños Clasicos Surtidos.</t>
    </r>
  </si>
  <si>
    <r>
      <rPr>
        <b/>
        <sz val="14"/>
        <color indexed="8"/>
        <rFont val="Calibri"/>
        <family val="2"/>
        <scheme val="minor"/>
      </rPr>
      <t>Pack x 3</t>
    </r>
    <r>
      <rPr>
        <sz val="14"/>
        <color indexed="8"/>
        <rFont val="Calibri"/>
        <family val="2"/>
        <scheme val="minor"/>
      </rPr>
      <t xml:space="preserve"> Media Caña Estampado Surtida.</t>
    </r>
  </si>
  <si>
    <r>
      <rPr>
        <b/>
        <sz val="14"/>
        <color indexed="8"/>
        <rFont val="Calibri"/>
        <family val="2"/>
        <scheme val="minor"/>
      </rPr>
      <t>Pack x 3</t>
    </r>
    <r>
      <rPr>
        <sz val="14"/>
        <color indexed="8"/>
        <rFont val="Calibri"/>
        <family val="2"/>
        <scheme val="minor"/>
      </rPr>
      <t xml:space="preserve">  Media Caña Blanca</t>
    </r>
  </si>
  <si>
    <t>6</t>
  </si>
  <si>
    <t>Soquete Blanco/ Azul</t>
  </si>
  <si>
    <t>LINEA COLEGIAL</t>
  </si>
  <si>
    <r>
      <rPr>
        <b/>
        <sz val="14"/>
        <color indexed="8"/>
        <rFont val="Calibri"/>
        <family val="2"/>
        <scheme val="minor"/>
      </rPr>
      <t>¡NUEVO!</t>
    </r>
    <r>
      <rPr>
        <sz val="14"/>
        <color indexed="8"/>
        <rFont val="Calibri"/>
        <family val="2"/>
        <scheme val="minor"/>
      </rPr>
      <t xml:space="preserve"> Colegial 1/2 Caña Blanco/ Azul</t>
    </r>
  </si>
  <si>
    <t>Colegial 1/2 Caña  ROJO - GRIS - BORDO - VERDE</t>
  </si>
  <si>
    <t>Colegial 1/2 Caña ROJO - GRIS - BORDO - VERDE</t>
  </si>
  <si>
    <t>R-G-B-V</t>
  </si>
  <si>
    <t>COLEGIAL COLORES A PEDIDO - HASTA EL 15/11</t>
  </si>
  <si>
    <t>500X2</t>
  </si>
  <si>
    <t>513X3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</si>
</sst>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_-&quot;$&quot;\ * #,##0.00_-;\-&quot;$&quot;\ * #,##0.00_-;_-&quot;$&quot;\ * &quot;-&quot;??_-;_-@_-"/>
    <numFmt numFmtId="165" formatCode="_ &quot;$&quot;\ * #,##0.00_ ;_ &quot;$&quot;\ * \-#,##0.00_ ;_ &quot;$&quot;\ * &quot;-&quot;??_ ;_ @_ "/>
    <numFmt numFmtId="166" formatCode="_ &quot;$&quot;\ * #,##0_ ;_ &quot;$&quot;\ * \-#,##0_ ;_ &quot;$&quot;\ * &quot;-&quot;??_ ;_ @_ "/>
  </numFmts>
  <fonts count="15" x14ac:knownFonts="1">
    <font>
      <sz val="10"/>
      <name val="Arial"/>
      <family val="2"/>
    </font>
    <font>
      <sz val="10"/>
      <name val="Arial"/>
      <family val="2"/>
    </font>
    <font>
      <sz val="12"/>
      <color indexed="8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6"/>
      <color indexed="8"/>
      <name val="Calibri"/>
      <family val="2"/>
      <scheme val="minor"/>
    </font>
    <font>
      <b/>
      <sz val="24"/>
      <color theme="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0"/>
      <name val="Century Gothic"/>
      <family val="2"/>
    </font>
    <font>
      <sz val="14"/>
      <color indexed="8"/>
      <name val="Calibri"/>
      <family val="2"/>
      <scheme val="minor"/>
    </font>
    <font>
      <sz val="14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name val="Calibri"/>
      <family val="2"/>
      <scheme val="minor"/>
    </font>
    <font>
      <sz val="14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gradientFill degree="90">
        <stop position="0">
          <color theme="1"/>
        </stop>
        <stop position="1">
          <color theme="2" tint="-0.25098422193060094"/>
        </stop>
      </gradientFill>
    </fill>
    <fill>
      <gradientFill degree="90">
        <stop position="0">
          <color theme="1"/>
        </stop>
        <stop position="1">
          <color theme="1" tint="0.49803155613879818"/>
        </stop>
      </gradientFill>
    </fill>
    <fill>
      <patternFill patternType="solid">
        <fgColor rgb="FF00A2D5"/>
        <bgColor indexed="64"/>
      </patternFill>
    </fill>
    <fill>
      <patternFill patternType="solid">
        <fgColor rgb="FF78BD8E"/>
        <bgColor indexed="64"/>
      </patternFill>
    </fill>
    <fill>
      <patternFill patternType="solid">
        <fgColor rgb="FFDD5D8C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7">
    <xf numFmtId="0" fontId="0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1">
    <xf numFmtId="0" fontId="0" fillId="0" borderId="0" xfId="0"/>
    <xf numFmtId="0" fontId="2" fillId="0" borderId="0" xfId="2" applyFont="1" applyAlignment="1">
      <alignment horizontal="center" vertical="center"/>
    </xf>
    <xf numFmtId="49" fontId="2" fillId="0" borderId="0" xfId="2" applyNumberFormat="1" applyFont="1" applyAlignment="1">
      <alignment horizontal="center" vertical="center"/>
    </xf>
    <xf numFmtId="165" fontId="2" fillId="0" borderId="0" xfId="2" applyNumberFormat="1" applyFont="1" applyAlignment="1">
      <alignment horizontal="center" vertical="center"/>
    </xf>
    <xf numFmtId="0" fontId="3" fillId="4" borderId="2" xfId="2" applyFont="1" applyFill="1" applyBorder="1" applyAlignment="1">
      <alignment vertical="center"/>
    </xf>
    <xf numFmtId="0" fontId="4" fillId="4" borderId="2" xfId="2" applyFont="1" applyFill="1" applyBorder="1" applyAlignment="1">
      <alignment vertical="center"/>
    </xf>
    <xf numFmtId="0" fontId="3" fillId="4" borderId="4" xfId="2" applyFont="1" applyFill="1" applyBorder="1" applyAlignment="1">
      <alignment vertical="center"/>
    </xf>
    <xf numFmtId="0" fontId="3" fillId="4" borderId="3" xfId="2" applyFont="1" applyFill="1" applyBorder="1" applyAlignment="1">
      <alignment vertical="center"/>
    </xf>
    <xf numFmtId="0" fontId="5" fillId="4" borderId="3" xfId="2" applyFont="1" applyFill="1" applyBorder="1" applyAlignment="1">
      <alignment horizontal="center" vertical="center"/>
    </xf>
    <xf numFmtId="0" fontId="3" fillId="5" borderId="2" xfId="2" applyFont="1" applyFill="1" applyBorder="1" applyAlignment="1">
      <alignment horizontal="left" vertical="center"/>
    </xf>
    <xf numFmtId="0" fontId="3" fillId="5" borderId="3" xfId="2" applyFont="1" applyFill="1" applyBorder="1" applyAlignment="1">
      <alignment vertical="center"/>
    </xf>
    <xf numFmtId="0" fontId="6" fillId="5" borderId="3" xfId="2" applyFont="1" applyFill="1" applyBorder="1" applyAlignment="1">
      <alignment horizontal="center" vertical="center"/>
    </xf>
    <xf numFmtId="0" fontId="3" fillId="5" borderId="4" xfId="2" applyFont="1" applyFill="1" applyBorder="1" applyAlignment="1">
      <alignment vertical="center"/>
    </xf>
    <xf numFmtId="0" fontId="3" fillId="6" borderId="3" xfId="2" applyFont="1" applyFill="1" applyBorder="1" applyAlignment="1">
      <alignment vertical="center"/>
    </xf>
    <xf numFmtId="0" fontId="3" fillId="7" borderId="2" xfId="2" applyFont="1" applyFill="1" applyBorder="1" applyAlignment="1">
      <alignment horizontal="left" vertical="center"/>
    </xf>
    <xf numFmtId="0" fontId="3" fillId="7" borderId="3" xfId="2" applyFont="1" applyFill="1" applyBorder="1" applyAlignment="1">
      <alignment horizontal="left" vertical="center"/>
    </xf>
    <xf numFmtId="0" fontId="6" fillId="7" borderId="3" xfId="2" applyFont="1" applyFill="1" applyBorder="1" applyAlignment="1">
      <alignment horizontal="center" vertical="center"/>
    </xf>
    <xf numFmtId="0" fontId="2" fillId="0" borderId="0" xfId="2" applyFont="1" applyAlignment="1">
      <alignment horizontal="left" vertical="center" indent="1"/>
    </xf>
    <xf numFmtId="0" fontId="7" fillId="3" borderId="2" xfId="2" applyFont="1" applyFill="1" applyBorder="1" applyAlignment="1">
      <alignment horizontal="left" vertical="center"/>
    </xf>
    <xf numFmtId="0" fontId="6" fillId="6" borderId="1" xfId="2" applyFont="1" applyFill="1" applyBorder="1" applyAlignment="1">
      <alignment horizontal="center" vertical="center"/>
    </xf>
    <xf numFmtId="0" fontId="3" fillId="6" borderId="1" xfId="2" applyFont="1" applyFill="1" applyBorder="1" applyAlignment="1">
      <alignment vertical="center"/>
    </xf>
    <xf numFmtId="166" fontId="3" fillId="6" borderId="1" xfId="2" applyNumberFormat="1" applyFont="1" applyFill="1" applyBorder="1" applyAlignment="1">
      <alignment vertical="center"/>
    </xf>
    <xf numFmtId="166" fontId="3" fillId="4" borderId="1" xfId="2" applyNumberFormat="1" applyFont="1" applyFill="1" applyBorder="1" applyAlignment="1">
      <alignment vertical="center"/>
    </xf>
    <xf numFmtId="0" fontId="3" fillId="7" borderId="1" xfId="2" applyFont="1" applyFill="1" applyBorder="1" applyAlignment="1">
      <alignment horizontal="left" vertical="center"/>
    </xf>
    <xf numFmtId="166" fontId="3" fillId="7" borderId="1" xfId="2" applyNumberFormat="1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justify" vertical="center" wrapText="1"/>
    </xf>
    <xf numFmtId="0" fontId="9" fillId="2" borderId="6" xfId="0" applyFont="1" applyFill="1" applyBorder="1" applyAlignment="1">
      <alignment horizontal="justify" vertical="center" wrapText="1"/>
    </xf>
    <xf numFmtId="0" fontId="10" fillId="2" borderId="6" xfId="2" applyFont="1" applyFill="1" applyBorder="1" applyAlignment="1">
      <alignment vertical="center"/>
    </xf>
    <xf numFmtId="0" fontId="11" fillId="2" borderId="6" xfId="0" applyFont="1" applyFill="1" applyBorder="1" applyAlignment="1">
      <alignment horizontal="left" vertical="center" indent="1"/>
    </xf>
    <xf numFmtId="0" fontId="4" fillId="2" borderId="6" xfId="0" applyFont="1" applyFill="1" applyBorder="1" applyAlignment="1">
      <alignment horizontal="right" vertical="center"/>
    </xf>
    <xf numFmtId="0" fontId="4" fillId="2" borderId="6" xfId="0" applyFont="1" applyFill="1" applyBorder="1" applyAlignment="1">
      <alignment vertical="center"/>
    </xf>
    <xf numFmtId="0" fontId="4" fillId="2" borderId="7" xfId="0" applyFont="1" applyFill="1" applyBorder="1" applyAlignment="1">
      <alignment vertical="center"/>
    </xf>
    <xf numFmtId="165" fontId="11" fillId="0" borderId="0" xfId="1" applyFont="1" applyAlignment="1">
      <alignment vertical="center"/>
    </xf>
    <xf numFmtId="0" fontId="11" fillId="0" borderId="0" xfId="0" applyFont="1" applyAlignment="1">
      <alignment vertical="center"/>
    </xf>
    <xf numFmtId="0" fontId="4" fillId="2" borderId="8" xfId="2" applyFont="1" applyFill="1" applyBorder="1" applyAlignment="1">
      <alignment vertical="center"/>
    </xf>
    <xf numFmtId="0" fontId="4" fillId="2" borderId="0" xfId="2" applyFont="1" applyFill="1" applyBorder="1" applyAlignment="1">
      <alignment vertical="center"/>
    </xf>
    <xf numFmtId="0" fontId="4" fillId="2" borderId="0" xfId="2" applyFont="1" applyFill="1" applyBorder="1" applyAlignment="1">
      <alignment horizontal="left" vertical="center" indent="1"/>
    </xf>
    <xf numFmtId="14" fontId="4" fillId="2" borderId="0" xfId="0" applyNumberFormat="1" applyFont="1" applyFill="1" applyBorder="1" applyAlignment="1">
      <alignment vertical="center"/>
    </xf>
    <xf numFmtId="14" fontId="4" fillId="2" borderId="9" xfId="0" applyNumberFormat="1" applyFont="1" applyFill="1" applyBorder="1" applyAlignment="1">
      <alignment vertical="center"/>
    </xf>
    <xf numFmtId="0" fontId="3" fillId="2" borderId="10" xfId="2" applyFont="1" applyFill="1" applyBorder="1" applyAlignment="1">
      <alignment horizontal="left" vertical="center"/>
    </xf>
    <xf numFmtId="0" fontId="3" fillId="2" borderId="11" xfId="2" applyFont="1" applyFill="1" applyBorder="1" applyAlignment="1">
      <alignment horizontal="left" vertical="center"/>
    </xf>
    <xf numFmtId="0" fontId="3" fillId="2" borderId="11" xfId="2" applyFont="1" applyFill="1" applyBorder="1" applyAlignment="1">
      <alignment horizontal="center" vertical="center"/>
    </xf>
    <xf numFmtId="0" fontId="3" fillId="2" borderId="11" xfId="2" applyFont="1" applyFill="1" applyBorder="1" applyAlignment="1">
      <alignment horizontal="left" vertical="center" indent="1"/>
    </xf>
    <xf numFmtId="0" fontId="3" fillId="2" borderId="12" xfId="2" applyFont="1" applyFill="1" applyBorder="1" applyAlignment="1">
      <alignment horizontal="center" vertical="center"/>
    </xf>
    <xf numFmtId="0" fontId="10" fillId="0" borderId="0" xfId="2" applyFont="1" applyAlignment="1">
      <alignment horizontal="center" vertical="center"/>
    </xf>
    <xf numFmtId="49" fontId="10" fillId="0" borderId="0" xfId="2" applyNumberFormat="1" applyFont="1" applyAlignment="1">
      <alignment horizontal="center" vertical="center"/>
    </xf>
    <xf numFmtId="0" fontId="10" fillId="0" borderId="0" xfId="2" applyFont="1" applyAlignment="1">
      <alignment horizontal="left" vertical="center" indent="1"/>
    </xf>
    <xf numFmtId="165" fontId="10" fillId="0" borderId="0" xfId="2" applyNumberFormat="1" applyFont="1" applyAlignment="1">
      <alignment horizontal="center" vertical="center"/>
    </xf>
    <xf numFmtId="0" fontId="10" fillId="0" borderId="1" xfId="2" applyFont="1" applyBorder="1" applyAlignment="1">
      <alignment horizontal="center" vertical="center"/>
    </xf>
    <xf numFmtId="49" fontId="10" fillId="0" borderId="1" xfId="2" applyNumberFormat="1" applyFont="1" applyBorder="1" applyAlignment="1">
      <alignment horizontal="center" vertical="center"/>
    </xf>
    <xf numFmtId="0" fontId="10" fillId="0" borderId="1" xfId="2" applyFont="1" applyBorder="1" applyAlignment="1">
      <alignment horizontal="left" vertical="center" indent="1"/>
    </xf>
    <xf numFmtId="165" fontId="10" fillId="0" borderId="1" xfId="1" applyNumberFormat="1" applyFont="1" applyBorder="1" applyAlignment="1">
      <alignment horizontal="center" vertical="center"/>
    </xf>
    <xf numFmtId="166" fontId="11" fillId="0" borderId="1" xfId="1" applyNumberFormat="1" applyFont="1" applyBorder="1" applyAlignment="1">
      <alignment vertical="center"/>
    </xf>
    <xf numFmtId="166" fontId="11" fillId="0" borderId="0" xfId="1" applyNumberFormat="1" applyFont="1" applyAlignment="1">
      <alignment vertical="center"/>
    </xf>
    <xf numFmtId="166" fontId="11" fillId="0" borderId="0" xfId="0" applyNumberFormat="1" applyFont="1" applyAlignment="1">
      <alignment vertical="center"/>
    </xf>
    <xf numFmtId="0" fontId="10" fillId="0" borderId="1" xfId="2" applyFont="1" applyFill="1" applyBorder="1" applyAlignment="1">
      <alignment horizontal="center" vertical="center"/>
    </xf>
    <xf numFmtId="49" fontId="10" fillId="0" borderId="1" xfId="2" applyNumberFormat="1" applyFont="1" applyFill="1" applyBorder="1" applyAlignment="1">
      <alignment horizontal="center" vertical="center"/>
    </xf>
    <xf numFmtId="0" fontId="10" fillId="0" borderId="1" xfId="2" applyFont="1" applyFill="1" applyBorder="1" applyAlignment="1">
      <alignment horizontal="left" vertical="center" indent="1"/>
    </xf>
    <xf numFmtId="165" fontId="10" fillId="0" borderId="1" xfId="1" applyNumberFormat="1" applyFont="1" applyFill="1" applyBorder="1" applyAlignment="1">
      <alignment horizontal="center" vertical="center"/>
    </xf>
    <xf numFmtId="166" fontId="11" fillId="0" borderId="1" xfId="1" applyNumberFormat="1" applyFont="1" applyFill="1" applyBorder="1" applyAlignment="1">
      <alignment vertical="center"/>
    </xf>
    <xf numFmtId="165" fontId="10" fillId="0" borderId="0" xfId="2" applyNumberFormat="1" applyFont="1" applyBorder="1" applyAlignment="1">
      <alignment horizontal="center" vertical="center"/>
    </xf>
    <xf numFmtId="165" fontId="10" fillId="0" borderId="0" xfId="1" applyNumberFormat="1" applyFont="1" applyBorder="1" applyAlignment="1">
      <alignment horizontal="center" vertical="center"/>
    </xf>
    <xf numFmtId="166" fontId="10" fillId="0" borderId="0" xfId="2" applyNumberFormat="1" applyFont="1" applyBorder="1" applyAlignment="1">
      <alignment horizontal="center" vertical="center"/>
    </xf>
    <xf numFmtId="0" fontId="3" fillId="6" borderId="2" xfId="2" applyFont="1" applyFill="1" applyBorder="1" applyAlignment="1">
      <alignment horizontal="left" vertical="center"/>
    </xf>
    <xf numFmtId="0" fontId="10" fillId="0" borderId="0" xfId="2" applyFont="1" applyBorder="1" applyAlignment="1">
      <alignment horizontal="center" vertical="center"/>
    </xf>
    <xf numFmtId="49" fontId="10" fillId="0" borderId="0" xfId="2" applyNumberFormat="1" applyFont="1" applyBorder="1" applyAlignment="1">
      <alignment horizontal="center" vertical="center"/>
    </xf>
    <xf numFmtId="0" fontId="10" fillId="0" borderId="0" xfId="2" applyFont="1" applyBorder="1" applyAlignment="1">
      <alignment horizontal="left" vertical="center" indent="1"/>
    </xf>
    <xf numFmtId="166" fontId="11" fillId="0" borderId="0" xfId="1" applyNumberFormat="1" applyFont="1" applyBorder="1" applyAlignment="1">
      <alignment vertical="center"/>
    </xf>
    <xf numFmtId="9" fontId="11" fillId="0" borderId="0" xfId="6" applyFont="1" applyAlignment="1">
      <alignment vertical="center"/>
    </xf>
    <xf numFmtId="0" fontId="11" fillId="0" borderId="0" xfId="0" applyFont="1" applyFill="1" applyAlignment="1">
      <alignment vertical="center"/>
    </xf>
    <xf numFmtId="0" fontId="10" fillId="0" borderId="1" xfId="2" quotePrefix="1" applyFont="1" applyBorder="1" applyAlignment="1">
      <alignment horizontal="center" vertical="center"/>
    </xf>
    <xf numFmtId="0" fontId="10" fillId="0" borderId="2" xfId="2" applyFont="1" applyBorder="1" applyAlignment="1">
      <alignment horizontal="left" vertical="center" indent="1"/>
    </xf>
    <xf numFmtId="0" fontId="10" fillId="0" borderId="2" xfId="2" applyFont="1" applyFill="1" applyBorder="1" applyAlignment="1">
      <alignment horizontal="left" vertical="center" indent="1"/>
    </xf>
    <xf numFmtId="49" fontId="10" fillId="0" borderId="1" xfId="4" quotePrefix="1" applyNumberFormat="1" applyFont="1" applyBorder="1" applyAlignment="1">
      <alignment horizontal="center" vertical="center"/>
    </xf>
    <xf numFmtId="0" fontId="12" fillId="3" borderId="2" xfId="2" applyFont="1" applyFill="1" applyBorder="1" applyAlignment="1">
      <alignment horizontal="left" vertical="center"/>
    </xf>
    <xf numFmtId="0" fontId="12" fillId="3" borderId="3" xfId="2" applyFont="1" applyFill="1" applyBorder="1" applyAlignment="1">
      <alignment horizontal="center" vertical="center"/>
    </xf>
    <xf numFmtId="0" fontId="12" fillId="3" borderId="3" xfId="2" applyFont="1" applyFill="1" applyBorder="1" applyAlignment="1">
      <alignment horizontal="left" vertical="center" indent="1"/>
    </xf>
    <xf numFmtId="0" fontId="12" fillId="3" borderId="12" xfId="2" applyFont="1" applyFill="1" applyBorder="1" applyAlignment="1">
      <alignment vertical="center"/>
    </xf>
    <xf numFmtId="0" fontId="4" fillId="3" borderId="1" xfId="2" applyFont="1" applyFill="1" applyBorder="1" applyAlignment="1">
      <alignment vertical="center"/>
    </xf>
    <xf numFmtId="0" fontId="4" fillId="3" borderId="3" xfId="2" applyFont="1" applyFill="1" applyBorder="1" applyAlignment="1">
      <alignment horizontal="center" vertical="center"/>
    </xf>
    <xf numFmtId="0" fontId="12" fillId="3" borderId="3" xfId="2" applyFont="1" applyFill="1" applyBorder="1" applyAlignment="1">
      <alignment vertical="center"/>
    </xf>
    <xf numFmtId="0" fontId="12" fillId="3" borderId="4" xfId="2" applyFont="1" applyFill="1" applyBorder="1" applyAlignment="1">
      <alignment vertical="center"/>
    </xf>
    <xf numFmtId="166" fontId="12" fillId="3" borderId="1" xfId="2" applyNumberFormat="1" applyFont="1" applyFill="1" applyBorder="1" applyAlignment="1">
      <alignment vertical="center"/>
    </xf>
    <xf numFmtId="0" fontId="10" fillId="0" borderId="1" xfId="2" applyFont="1" applyBorder="1" applyAlignment="1">
      <alignment horizontal="left" vertical="center" wrapText="1" indent="1"/>
    </xf>
    <xf numFmtId="0" fontId="10" fillId="0" borderId="1" xfId="2" applyFont="1" applyFill="1" applyBorder="1" applyAlignment="1">
      <alignment horizontal="left" vertical="center" wrapText="1" indent="1"/>
    </xf>
    <xf numFmtId="0" fontId="11" fillId="0" borderId="0" xfId="0" applyFont="1" applyAlignment="1">
      <alignment horizontal="center" vertical="center"/>
    </xf>
    <xf numFmtId="165" fontId="10" fillId="0" borderId="0" xfId="1" applyFont="1" applyBorder="1" applyAlignment="1">
      <alignment horizontal="center" vertical="center"/>
    </xf>
    <xf numFmtId="165" fontId="11" fillId="0" borderId="0" xfId="1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 indent="1"/>
    </xf>
    <xf numFmtId="165" fontId="10" fillId="0" borderId="0" xfId="1" applyNumberFormat="1" applyFont="1" applyFill="1" applyBorder="1" applyAlignment="1">
      <alignment horizontal="center" vertical="center"/>
    </xf>
    <xf numFmtId="0" fontId="3" fillId="8" borderId="2" xfId="2" applyFont="1" applyFill="1" applyBorder="1" applyAlignment="1">
      <alignment horizontal="left" vertical="center"/>
    </xf>
    <xf numFmtId="0" fontId="3" fillId="8" borderId="3" xfId="2" applyFont="1" applyFill="1" applyBorder="1" applyAlignment="1">
      <alignment vertical="center"/>
    </xf>
    <xf numFmtId="0" fontId="6" fillId="8" borderId="1" xfId="2" applyFont="1" applyFill="1" applyBorder="1" applyAlignment="1">
      <alignment horizontal="center" vertical="center"/>
    </xf>
    <xf numFmtId="0" fontId="3" fillId="8" borderId="1" xfId="2" applyFont="1" applyFill="1" applyBorder="1" applyAlignment="1">
      <alignment vertical="center"/>
    </xf>
    <xf numFmtId="166" fontId="3" fillId="8" borderId="1" xfId="2" applyNumberFormat="1" applyFont="1" applyFill="1" applyBorder="1" applyAlignment="1">
      <alignment vertical="center"/>
    </xf>
    <xf numFmtId="0" fontId="0" fillId="0" borderId="0" xfId="0" applyAlignment="1">
      <alignment horizontal="center"/>
    </xf>
    <xf numFmtId="49" fontId="10" fillId="0" borderId="6" xfId="2" applyNumberFormat="1" applyFont="1" applyBorder="1" applyAlignment="1">
      <alignment horizontal="center" vertical="center" wrapText="1"/>
    </xf>
    <xf numFmtId="2" fontId="0" fillId="0" borderId="0" xfId="0" applyNumberFormat="1" applyAlignment="1">
      <alignment horizontal="center"/>
    </xf>
  </cellXfs>
  <cellStyles count="7">
    <cellStyle name="Millares 2" xfId="5"/>
    <cellStyle name="Moneda" xfId="1" builtinId="4"/>
    <cellStyle name="Moneda 2" xfId="4"/>
    <cellStyle name="Moneda 3" xfId="3"/>
    <cellStyle name="Normal" xfId="0" builtinId="0"/>
    <cellStyle name="Normal 2" xfId="2"/>
    <cellStyle name="Porcentaje" xfId="6" builtinId="5"/>
  </cellStyles>
  <dxfs count="0"/>
  <tableStyles count="0" defaultTableStyle="TableStyleMedium2" defaultPivotStyle="PivotStyleLight16"/>
  <colors>
    <mruColors>
      <color rgb="FFFF0984"/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393775</xdr:colOff>
      <xdr:row>1</xdr:row>
      <xdr:rowOff>247132</xdr:rowOff>
    </xdr:from>
    <xdr:to>
      <xdr:col>4</xdr:col>
      <xdr:colOff>2822863</xdr:colOff>
      <xdr:row>3</xdr:row>
      <xdr:rowOff>174663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D771DF3F-1BF1-4A5A-9579-C14B414322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095411" y="402996"/>
          <a:ext cx="3502816" cy="6202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236194</xdr:colOff>
      <xdr:row>1</xdr:row>
      <xdr:rowOff>53781</xdr:rowOff>
    </xdr:from>
    <xdr:to>
      <xdr:col>1</xdr:col>
      <xdr:colOff>1298863</xdr:colOff>
      <xdr:row>3</xdr:row>
      <xdr:rowOff>267679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xmlns="" id="{54CB091D-7F2F-4392-B4B6-6BE03347FF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103" y="296236"/>
          <a:ext cx="1062669" cy="906625"/>
        </a:xfrm>
        <a:prstGeom prst="rect">
          <a:avLst/>
        </a:prstGeom>
      </xdr:spPr>
    </xdr:pic>
    <xdr:clientData/>
  </xdr:twoCellAnchor>
  <xdr:twoCellAnchor editAs="oneCell">
    <xdr:from>
      <xdr:col>1</xdr:col>
      <xdr:colOff>205509</xdr:colOff>
      <xdr:row>63</xdr:row>
      <xdr:rowOff>77354</xdr:rowOff>
    </xdr:from>
    <xdr:to>
      <xdr:col>1</xdr:col>
      <xdr:colOff>744680</xdr:colOff>
      <xdr:row>63</xdr:row>
      <xdr:rowOff>544672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F5B39A61-5B9D-46F5-B8C5-B82E62099D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9464" y="29345081"/>
          <a:ext cx="539171" cy="46731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393775</xdr:colOff>
      <xdr:row>1</xdr:row>
      <xdr:rowOff>247132</xdr:rowOff>
    </xdr:from>
    <xdr:to>
      <xdr:col>4</xdr:col>
      <xdr:colOff>2822863</xdr:colOff>
      <xdr:row>3</xdr:row>
      <xdr:rowOff>174663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D771DF3F-1BF1-4A5A-9579-C14B414322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956125" y="485257"/>
          <a:ext cx="3505413" cy="6228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236194</xdr:colOff>
      <xdr:row>1</xdr:row>
      <xdr:rowOff>53781</xdr:rowOff>
    </xdr:from>
    <xdr:to>
      <xdr:col>1</xdr:col>
      <xdr:colOff>1298863</xdr:colOff>
      <xdr:row>3</xdr:row>
      <xdr:rowOff>267679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54CB091D-7F2F-4392-B4B6-6BE03347FF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5344" y="291906"/>
          <a:ext cx="1062669" cy="909223"/>
        </a:xfrm>
        <a:prstGeom prst="rect">
          <a:avLst/>
        </a:prstGeom>
      </xdr:spPr>
    </xdr:pic>
    <xdr:clientData/>
  </xdr:twoCellAnchor>
  <xdr:twoCellAnchor editAs="oneCell">
    <xdr:from>
      <xdr:col>0</xdr:col>
      <xdr:colOff>222827</xdr:colOff>
      <xdr:row>21</xdr:row>
      <xdr:rowOff>121227</xdr:rowOff>
    </xdr:from>
    <xdr:to>
      <xdr:col>0</xdr:col>
      <xdr:colOff>761998</xdr:colOff>
      <xdr:row>23</xdr:row>
      <xdr:rowOff>103636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F5B39A61-5B9D-46F5-B8C5-B82E62099D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827" y="6147954"/>
          <a:ext cx="539171" cy="4673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S82"/>
  <sheetViews>
    <sheetView view="pageBreakPreview" zoomScale="55" zoomScaleNormal="55" zoomScaleSheetLayoutView="55" zoomScalePageLayoutView="75" workbookViewId="0">
      <selection activeCell="B9" sqref="B9:G78"/>
    </sheetView>
  </sheetViews>
  <sheetFormatPr baseColWidth="10" defaultColWidth="10.81640625" defaultRowHeight="18.5" x14ac:dyDescent="0.25"/>
  <cols>
    <col min="1" max="1" width="12.26953125" style="34" customWidth="1"/>
    <col min="2" max="2" width="21.26953125" style="34" customWidth="1"/>
    <col min="3" max="3" width="19.81640625" style="34" customWidth="1"/>
    <col min="4" max="4" width="16.1796875" style="34" customWidth="1"/>
    <col min="5" max="5" width="87.1796875" style="91" customWidth="1"/>
    <col min="6" max="6" width="18" style="86" customWidth="1"/>
    <col min="7" max="7" width="16.7265625" style="86" customWidth="1"/>
    <col min="8" max="8" width="16" style="86" customWidth="1"/>
    <col min="9" max="9" width="14.7265625" style="33" customWidth="1"/>
    <col min="10" max="16384" width="10.81640625" style="34"/>
  </cols>
  <sheetData>
    <row r="2" spans="2:12" ht="36" customHeight="1" x14ac:dyDescent="0.25">
      <c r="B2" s="26"/>
      <c r="C2" s="27"/>
      <c r="D2" s="28"/>
      <c r="E2" s="29"/>
      <c r="F2" s="30" t="s">
        <v>0</v>
      </c>
      <c r="G2" s="31"/>
      <c r="H2" s="32"/>
    </row>
    <row r="3" spans="2:12" x14ac:dyDescent="0.25">
      <c r="B3" s="35"/>
      <c r="C3" s="36"/>
      <c r="D3" s="36"/>
      <c r="E3" s="37"/>
      <c r="F3" s="38">
        <v>45238</v>
      </c>
      <c r="G3" s="38"/>
      <c r="H3" s="39"/>
    </row>
    <row r="4" spans="2:12" ht="26.25" customHeight="1" x14ac:dyDescent="0.25">
      <c r="B4" s="40"/>
      <c r="C4" s="41"/>
      <c r="D4" s="42"/>
      <c r="E4" s="43"/>
      <c r="F4" s="42"/>
      <c r="G4" s="42"/>
      <c r="H4" s="44"/>
    </row>
    <row r="5" spans="2:12" ht="15" customHeight="1" x14ac:dyDescent="0.25">
      <c r="B5" s="45"/>
      <c r="C5" s="45"/>
      <c r="D5" s="46"/>
      <c r="E5" s="47"/>
      <c r="F5" s="45"/>
      <c r="G5" s="45"/>
      <c r="H5" s="48"/>
    </row>
    <row r="6" spans="2:12" ht="48.75" customHeight="1" x14ac:dyDescent="0.25">
      <c r="B6" s="25" t="s">
        <v>1</v>
      </c>
      <c r="C6" s="25" t="s">
        <v>52</v>
      </c>
      <c r="D6" s="25" t="s">
        <v>2</v>
      </c>
      <c r="E6" s="25" t="s">
        <v>51</v>
      </c>
      <c r="F6" s="25" t="s">
        <v>3</v>
      </c>
      <c r="G6" s="25" t="s">
        <v>85</v>
      </c>
      <c r="H6" s="25" t="s">
        <v>86</v>
      </c>
    </row>
    <row r="7" spans="2:12" ht="9" customHeight="1" x14ac:dyDescent="0.25">
      <c r="B7" s="1"/>
      <c r="C7" s="1"/>
      <c r="D7" s="2"/>
      <c r="E7" s="17"/>
      <c r="F7" s="1"/>
      <c r="G7" s="1"/>
      <c r="H7" s="3"/>
    </row>
    <row r="8" spans="2:12" ht="29.25" customHeight="1" x14ac:dyDescent="0.25">
      <c r="B8" s="9"/>
      <c r="C8" s="10"/>
      <c r="D8" s="10"/>
      <c r="E8" s="11" t="s">
        <v>56</v>
      </c>
      <c r="F8" s="10"/>
      <c r="G8" s="10"/>
      <c r="H8" s="12"/>
    </row>
    <row r="9" spans="2:12" ht="35.25" customHeight="1" x14ac:dyDescent="0.25">
      <c r="B9" s="56" t="s">
        <v>78</v>
      </c>
      <c r="C9" s="56" t="s">
        <v>8</v>
      </c>
      <c r="D9" s="57" t="s">
        <v>12</v>
      </c>
      <c r="E9" s="58" t="s">
        <v>90</v>
      </c>
      <c r="F9" s="56" t="s">
        <v>7</v>
      </c>
      <c r="G9" s="59">
        <f>H9/12*3</f>
        <v>1052.8688691811001</v>
      </c>
      <c r="H9" s="60">
        <v>4211.4754767244003</v>
      </c>
      <c r="I9" s="54"/>
      <c r="J9" s="55"/>
      <c r="K9" s="55"/>
      <c r="L9" s="55"/>
    </row>
    <row r="10" spans="2:12" ht="35.25" customHeight="1" x14ac:dyDescent="0.25">
      <c r="B10" s="56" t="s">
        <v>107</v>
      </c>
      <c r="C10" s="56" t="s">
        <v>8</v>
      </c>
      <c r="D10" s="57" t="s">
        <v>109</v>
      </c>
      <c r="E10" s="58" t="s">
        <v>118</v>
      </c>
      <c r="F10" s="56" t="s">
        <v>7</v>
      </c>
      <c r="G10" s="59">
        <f>H10/12*3</f>
        <v>1148.8384574336189</v>
      </c>
      <c r="H10" s="60">
        <v>4595.3538297344758</v>
      </c>
      <c r="I10" s="54"/>
      <c r="J10" s="55"/>
      <c r="K10" s="55"/>
      <c r="L10" s="55"/>
    </row>
    <row r="11" spans="2:12" ht="35.25" customHeight="1" x14ac:dyDescent="0.25">
      <c r="B11" s="56">
        <v>1011</v>
      </c>
      <c r="C11" s="56" t="s">
        <v>8</v>
      </c>
      <c r="D11" s="57" t="s">
        <v>109</v>
      </c>
      <c r="E11" s="58" t="s">
        <v>9</v>
      </c>
      <c r="F11" s="56" t="s">
        <v>7</v>
      </c>
      <c r="G11" s="59">
        <f>H11/12</f>
        <v>403.10121313460314</v>
      </c>
      <c r="H11" s="60">
        <v>4837.2145576152379</v>
      </c>
      <c r="I11" s="54"/>
      <c r="J11" s="55"/>
      <c r="K11" s="55"/>
      <c r="L11" s="55"/>
    </row>
    <row r="12" spans="2:12" ht="35.25" customHeight="1" x14ac:dyDescent="0.25">
      <c r="B12" s="56" t="s">
        <v>108</v>
      </c>
      <c r="C12" s="56" t="s">
        <v>77</v>
      </c>
      <c r="D12" s="57" t="s">
        <v>109</v>
      </c>
      <c r="E12" s="58" t="s">
        <v>119</v>
      </c>
      <c r="F12" s="56" t="s">
        <v>7</v>
      </c>
      <c r="G12" s="59">
        <f>H12/12*3</f>
        <v>1074.6240867983718</v>
      </c>
      <c r="H12" s="60">
        <v>4298.4963471934871</v>
      </c>
      <c r="I12" s="54"/>
      <c r="J12" s="55"/>
      <c r="K12" s="55"/>
      <c r="L12" s="55"/>
    </row>
    <row r="13" spans="2:12" ht="35.25" customHeight="1" x14ac:dyDescent="0.25">
      <c r="B13" s="49">
        <v>1850</v>
      </c>
      <c r="C13" s="49" t="s">
        <v>4</v>
      </c>
      <c r="D13" s="50" t="s">
        <v>5</v>
      </c>
      <c r="E13" s="51" t="s">
        <v>6</v>
      </c>
      <c r="F13" s="49" t="s">
        <v>7</v>
      </c>
      <c r="G13" s="52">
        <f>H13/12</f>
        <v>377.06108308714806</v>
      </c>
      <c r="H13" s="53">
        <v>4524.7329970457768</v>
      </c>
      <c r="I13" s="54"/>
      <c r="J13" s="55"/>
      <c r="K13" s="55"/>
      <c r="L13" s="55"/>
    </row>
    <row r="14" spans="2:12" ht="21.75" customHeight="1" x14ac:dyDescent="0.25">
      <c r="B14" s="45"/>
      <c r="C14" s="45"/>
      <c r="D14" s="46"/>
      <c r="E14" s="47"/>
      <c r="F14" s="61"/>
      <c r="G14" s="62"/>
      <c r="H14" s="63"/>
      <c r="I14" s="54"/>
      <c r="J14" s="55"/>
      <c r="K14" s="55"/>
      <c r="L14" s="55"/>
    </row>
    <row r="15" spans="2:12" ht="28.5" customHeight="1" x14ac:dyDescent="0.25">
      <c r="B15" s="64"/>
      <c r="C15" s="13"/>
      <c r="D15" s="13"/>
      <c r="E15" s="19" t="s">
        <v>57</v>
      </c>
      <c r="F15" s="20"/>
      <c r="G15" s="20"/>
      <c r="H15" s="21"/>
      <c r="I15" s="54"/>
      <c r="J15" s="55"/>
      <c r="K15" s="55"/>
      <c r="L15" s="55"/>
    </row>
    <row r="16" spans="2:12" ht="35.25" customHeight="1" x14ac:dyDescent="0.25">
      <c r="B16" s="56" t="s">
        <v>79</v>
      </c>
      <c r="C16" s="56" t="s">
        <v>81</v>
      </c>
      <c r="D16" s="57" t="s">
        <v>14</v>
      </c>
      <c r="E16" s="58" t="s">
        <v>91</v>
      </c>
      <c r="F16" s="56" t="s">
        <v>7</v>
      </c>
      <c r="G16" s="59">
        <f>H16/12*3</f>
        <v>1312.0726876670403</v>
      </c>
      <c r="H16" s="60">
        <v>5248.2907506681613</v>
      </c>
      <c r="I16" s="54"/>
      <c r="J16" s="55"/>
      <c r="K16" s="55"/>
      <c r="L16" s="55"/>
    </row>
    <row r="17" spans="2:12" ht="35.25" customHeight="1" x14ac:dyDescent="0.25">
      <c r="B17" s="56" t="s">
        <v>79</v>
      </c>
      <c r="C17" s="56" t="s">
        <v>81</v>
      </c>
      <c r="D17" s="57" t="s">
        <v>10</v>
      </c>
      <c r="E17" s="58" t="s">
        <v>91</v>
      </c>
      <c r="F17" s="56" t="s">
        <v>7</v>
      </c>
      <c r="G17" s="59">
        <f>H17/12*3</f>
        <v>1423.7508888009106</v>
      </c>
      <c r="H17" s="60">
        <v>5695.0035552036425</v>
      </c>
      <c r="I17" s="54"/>
      <c r="J17" s="55"/>
      <c r="K17" s="55"/>
      <c r="L17" s="55"/>
    </row>
    <row r="18" spans="2:12" ht="35.25" customHeight="1" x14ac:dyDescent="0.25">
      <c r="B18" s="56" t="s">
        <v>80</v>
      </c>
      <c r="C18" s="56" t="s">
        <v>81</v>
      </c>
      <c r="D18" s="57" t="s">
        <v>11</v>
      </c>
      <c r="E18" s="58" t="s">
        <v>91</v>
      </c>
      <c r="F18" s="56" t="s">
        <v>7</v>
      </c>
      <c r="G18" s="59">
        <f>H18/12*3</f>
        <v>1603.2545942883357</v>
      </c>
      <c r="H18" s="60">
        <v>6413.018377153343</v>
      </c>
      <c r="I18" s="54"/>
      <c r="J18" s="55"/>
      <c r="K18" s="55"/>
      <c r="L18" s="55"/>
    </row>
    <row r="19" spans="2:12" ht="35.25" customHeight="1" x14ac:dyDescent="0.25">
      <c r="B19" s="56">
        <v>104</v>
      </c>
      <c r="C19" s="56" t="s">
        <v>64</v>
      </c>
      <c r="D19" s="57" t="s">
        <v>14</v>
      </c>
      <c r="E19" s="58" t="s">
        <v>65</v>
      </c>
      <c r="F19" s="56" t="s">
        <v>7</v>
      </c>
      <c r="G19" s="59">
        <f>H19/12</f>
        <v>483.30481368076448</v>
      </c>
      <c r="H19" s="60">
        <v>5799.6577641691738</v>
      </c>
      <c r="I19" s="54"/>
      <c r="J19" s="55"/>
      <c r="K19" s="55"/>
      <c r="L19" s="55"/>
    </row>
    <row r="20" spans="2:12" ht="35.25" customHeight="1" x14ac:dyDescent="0.25">
      <c r="B20" s="56">
        <v>104</v>
      </c>
      <c r="C20" s="56" t="s">
        <v>64</v>
      </c>
      <c r="D20" s="57" t="s">
        <v>10</v>
      </c>
      <c r="E20" s="58" t="s">
        <v>66</v>
      </c>
      <c r="F20" s="56" t="s">
        <v>7</v>
      </c>
      <c r="G20" s="59">
        <f t="shared" ref="G20:G33" si="0">H20/12</f>
        <v>524.44821915574346</v>
      </c>
      <c r="H20" s="60">
        <v>6293.3786298689211</v>
      </c>
      <c r="I20" s="54"/>
      <c r="J20" s="55"/>
      <c r="K20" s="55"/>
      <c r="L20" s="55"/>
    </row>
    <row r="21" spans="2:12" ht="35.25" customHeight="1" x14ac:dyDescent="0.25">
      <c r="B21" s="56">
        <v>105</v>
      </c>
      <c r="C21" s="56" t="s">
        <v>64</v>
      </c>
      <c r="D21" s="57" t="s">
        <v>11</v>
      </c>
      <c r="E21" s="58" t="s">
        <v>76</v>
      </c>
      <c r="F21" s="56" t="s">
        <v>7</v>
      </c>
      <c r="G21" s="59">
        <f t="shared" si="0"/>
        <v>590.59014947627895</v>
      </c>
      <c r="H21" s="60">
        <v>7087.0817937153479</v>
      </c>
      <c r="I21" s="54"/>
      <c r="J21" s="55"/>
      <c r="K21" s="55"/>
      <c r="L21" s="55"/>
    </row>
    <row r="22" spans="2:12" ht="35.25" customHeight="1" x14ac:dyDescent="0.25">
      <c r="B22" s="56">
        <v>404</v>
      </c>
      <c r="C22" s="56" t="s">
        <v>112</v>
      </c>
      <c r="D22" s="57" t="s">
        <v>14</v>
      </c>
      <c r="E22" s="58" t="s">
        <v>113</v>
      </c>
      <c r="F22" s="56" t="s">
        <v>34</v>
      </c>
      <c r="G22" s="59">
        <f t="shared" si="0"/>
        <v>528.80505290823135</v>
      </c>
      <c r="H22" s="60">
        <v>6345.6606348987762</v>
      </c>
      <c r="I22" s="54"/>
      <c r="J22" s="55"/>
      <c r="K22" s="55"/>
      <c r="L22" s="55"/>
    </row>
    <row r="23" spans="2:12" ht="35.25" customHeight="1" x14ac:dyDescent="0.25">
      <c r="B23" s="56">
        <v>404</v>
      </c>
      <c r="C23" s="56" t="s">
        <v>112</v>
      </c>
      <c r="D23" s="57" t="s">
        <v>10</v>
      </c>
      <c r="E23" s="58" t="s">
        <v>113</v>
      </c>
      <c r="F23" s="56" t="s">
        <v>34</v>
      </c>
      <c r="G23" s="59">
        <f t="shared" si="0"/>
        <v>599.5716114591861</v>
      </c>
      <c r="H23" s="60">
        <v>7194.8593375102337</v>
      </c>
      <c r="I23" s="54"/>
      <c r="J23" s="55"/>
      <c r="K23" s="55"/>
      <c r="L23" s="55"/>
    </row>
    <row r="24" spans="2:12" ht="35.25" customHeight="1" x14ac:dyDescent="0.25">
      <c r="B24" s="56">
        <v>405</v>
      </c>
      <c r="C24" s="56" t="s">
        <v>112</v>
      </c>
      <c r="D24" s="57" t="s">
        <v>11</v>
      </c>
      <c r="E24" s="58" t="s">
        <v>113</v>
      </c>
      <c r="F24" s="56" t="s">
        <v>34</v>
      </c>
      <c r="G24" s="59">
        <f t="shared" si="0"/>
        <v>723.80142891595517</v>
      </c>
      <c r="H24" s="60">
        <v>8685.6171469914625</v>
      </c>
      <c r="I24" s="54"/>
      <c r="J24" s="55"/>
      <c r="K24" s="55"/>
      <c r="L24" s="55"/>
    </row>
    <row r="25" spans="2:12" ht="35.25" customHeight="1" x14ac:dyDescent="0.25">
      <c r="B25" s="49">
        <v>1020</v>
      </c>
      <c r="C25" s="49" t="s">
        <v>61</v>
      </c>
      <c r="D25" s="50" t="s">
        <v>12</v>
      </c>
      <c r="E25" s="51" t="s">
        <v>62</v>
      </c>
      <c r="F25" s="49" t="s">
        <v>7</v>
      </c>
      <c r="G25" s="59">
        <f t="shared" si="0"/>
        <v>556.73798041458747</v>
      </c>
      <c r="H25" s="53">
        <v>6680.8557649750492</v>
      </c>
      <c r="I25" s="54"/>
      <c r="J25" s="55"/>
      <c r="K25" s="55"/>
      <c r="L25" s="55"/>
    </row>
    <row r="26" spans="2:12" ht="35.25" customHeight="1" x14ac:dyDescent="0.25">
      <c r="B26" s="49">
        <v>1020</v>
      </c>
      <c r="C26" s="49" t="s">
        <v>61</v>
      </c>
      <c r="D26" s="50" t="s">
        <v>10</v>
      </c>
      <c r="E26" s="51" t="s">
        <v>63</v>
      </c>
      <c r="F26" s="49" t="s">
        <v>7</v>
      </c>
      <c r="G26" s="59">
        <f t="shared" si="0"/>
        <v>631.21275235030873</v>
      </c>
      <c r="H26" s="53">
        <v>7574.5530282037053</v>
      </c>
      <c r="I26" s="54"/>
      <c r="J26" s="55"/>
      <c r="K26" s="55"/>
      <c r="L26" s="55"/>
    </row>
    <row r="27" spans="2:12" ht="35.25" customHeight="1" x14ac:dyDescent="0.25">
      <c r="B27" s="49">
        <v>1090</v>
      </c>
      <c r="C27" s="49" t="s">
        <v>61</v>
      </c>
      <c r="D27" s="50" t="s">
        <v>11</v>
      </c>
      <c r="E27" s="51" t="s">
        <v>62</v>
      </c>
      <c r="F27" s="49" t="s">
        <v>7</v>
      </c>
      <c r="G27" s="59">
        <f t="shared" si="0"/>
        <v>761.9342051885327</v>
      </c>
      <c r="H27" s="53">
        <v>9143.210462262392</v>
      </c>
      <c r="I27" s="54"/>
      <c r="J27" s="55"/>
      <c r="K27" s="55"/>
      <c r="L27" s="55"/>
    </row>
    <row r="28" spans="2:12" ht="35.25" customHeight="1" x14ac:dyDescent="0.25">
      <c r="B28" s="49">
        <v>1070</v>
      </c>
      <c r="C28" s="49" t="s">
        <v>13</v>
      </c>
      <c r="D28" s="50" t="s">
        <v>14</v>
      </c>
      <c r="E28" s="51" t="s">
        <v>15</v>
      </c>
      <c r="F28" s="49" t="s">
        <v>7</v>
      </c>
      <c r="G28" s="59">
        <f t="shared" si="0"/>
        <v>556.73798041458747</v>
      </c>
      <c r="H28" s="53">
        <v>6680.8557649750492</v>
      </c>
      <c r="I28" s="54"/>
      <c r="J28" s="55"/>
      <c r="K28" s="55"/>
      <c r="L28" s="55"/>
    </row>
    <row r="29" spans="2:12" ht="35.25" customHeight="1" x14ac:dyDescent="0.25">
      <c r="B29" s="49">
        <v>1070</v>
      </c>
      <c r="C29" s="49" t="s">
        <v>13</v>
      </c>
      <c r="D29" s="50" t="s">
        <v>10</v>
      </c>
      <c r="E29" s="51" t="s">
        <v>15</v>
      </c>
      <c r="F29" s="49" t="s">
        <v>7</v>
      </c>
      <c r="G29" s="59">
        <f t="shared" si="0"/>
        <v>631.21275235030873</v>
      </c>
      <c r="H29" s="53">
        <v>7574.5530282037053</v>
      </c>
      <c r="I29" s="54"/>
      <c r="J29" s="55"/>
      <c r="K29" s="55"/>
      <c r="L29" s="55"/>
    </row>
    <row r="30" spans="2:12" ht="35.25" customHeight="1" x14ac:dyDescent="0.25">
      <c r="B30" s="49">
        <v>1070</v>
      </c>
      <c r="C30" s="49" t="s">
        <v>13</v>
      </c>
      <c r="D30" s="50" t="s">
        <v>11</v>
      </c>
      <c r="E30" s="51" t="s">
        <v>15</v>
      </c>
      <c r="F30" s="49" t="s">
        <v>7</v>
      </c>
      <c r="G30" s="59">
        <f t="shared" si="0"/>
        <v>761.9342051885327</v>
      </c>
      <c r="H30" s="53">
        <v>9143.210462262392</v>
      </c>
      <c r="I30" s="54"/>
      <c r="J30" s="55"/>
      <c r="K30" s="55"/>
      <c r="L30" s="55"/>
    </row>
    <row r="31" spans="2:12" ht="35.25" customHeight="1" x14ac:dyDescent="0.25">
      <c r="B31" s="49">
        <v>1070</v>
      </c>
      <c r="C31" s="49" t="s">
        <v>13</v>
      </c>
      <c r="D31" s="50" t="s">
        <v>120</v>
      </c>
      <c r="E31" s="51" t="s">
        <v>123</v>
      </c>
      <c r="F31" s="49" t="s">
        <v>7</v>
      </c>
      <c r="G31" s="59">
        <f t="shared" si="0"/>
        <v>845.26200000000017</v>
      </c>
      <c r="H31" s="53">
        <v>10143.144000000002</v>
      </c>
      <c r="I31" s="54"/>
      <c r="J31" s="55"/>
      <c r="K31" s="55"/>
      <c r="L31" s="55"/>
    </row>
    <row r="32" spans="2:12" ht="35.25" customHeight="1" x14ac:dyDescent="0.25">
      <c r="B32" s="49">
        <v>740</v>
      </c>
      <c r="C32" s="49" t="s">
        <v>8</v>
      </c>
      <c r="D32" s="50" t="s">
        <v>10</v>
      </c>
      <c r="E32" s="51" t="s">
        <v>16</v>
      </c>
      <c r="F32" s="49" t="s">
        <v>17</v>
      </c>
      <c r="G32" s="59">
        <f t="shared" si="0"/>
        <v>1157.4993979745016</v>
      </c>
      <c r="H32" s="53">
        <v>13889.99277569402</v>
      </c>
      <c r="I32" s="54"/>
      <c r="J32" s="55"/>
      <c r="K32" s="55"/>
      <c r="L32" s="55"/>
    </row>
    <row r="33" spans="1:19" ht="35.25" customHeight="1" x14ac:dyDescent="0.25">
      <c r="B33" s="49">
        <v>750</v>
      </c>
      <c r="C33" s="49" t="s">
        <v>8</v>
      </c>
      <c r="D33" s="50" t="s">
        <v>18</v>
      </c>
      <c r="E33" s="51" t="s">
        <v>19</v>
      </c>
      <c r="F33" s="49" t="s">
        <v>17</v>
      </c>
      <c r="G33" s="59">
        <f t="shared" si="0"/>
        <v>1330.6271502738709</v>
      </c>
      <c r="H33" s="53">
        <v>15967.525803286451</v>
      </c>
      <c r="I33" s="54"/>
      <c r="J33" s="55"/>
      <c r="K33" s="55"/>
      <c r="L33" s="55"/>
    </row>
    <row r="34" spans="1:19" ht="24.75" customHeight="1" x14ac:dyDescent="0.25">
      <c r="B34" s="65"/>
      <c r="C34" s="65"/>
      <c r="D34" s="66"/>
      <c r="E34" s="67"/>
      <c r="F34" s="65"/>
      <c r="G34" s="62"/>
      <c r="H34" s="68"/>
      <c r="I34" s="54"/>
      <c r="J34" s="55"/>
      <c r="K34" s="55"/>
      <c r="L34" s="55"/>
      <c r="S34" s="69"/>
    </row>
    <row r="35" spans="1:19" ht="28.5" customHeight="1" x14ac:dyDescent="0.25">
      <c r="A35" s="70"/>
      <c r="B35" s="14"/>
      <c r="C35" s="15"/>
      <c r="D35" s="15"/>
      <c r="E35" s="16" t="s">
        <v>58</v>
      </c>
      <c r="F35" s="23"/>
      <c r="G35" s="23"/>
      <c r="H35" s="24"/>
      <c r="I35" s="54"/>
      <c r="J35" s="55"/>
      <c r="K35" s="55"/>
      <c r="L35" s="55"/>
    </row>
    <row r="36" spans="1:19" ht="35.25" customHeight="1" x14ac:dyDescent="0.25">
      <c r="A36" s="70"/>
      <c r="B36" s="71" t="s">
        <v>20</v>
      </c>
      <c r="C36" s="71" t="s">
        <v>74</v>
      </c>
      <c r="D36" s="50" t="s">
        <v>21</v>
      </c>
      <c r="E36" s="72" t="s">
        <v>75</v>
      </c>
      <c r="F36" s="49" t="s">
        <v>7</v>
      </c>
      <c r="G36" s="52">
        <f t="shared" ref="G36:G77" si="1">H36/12</f>
        <v>582.96445267706088</v>
      </c>
      <c r="H36" s="53">
        <v>6995.5734321247301</v>
      </c>
      <c r="I36" s="54"/>
      <c r="J36" s="55"/>
      <c r="K36" s="55"/>
      <c r="L36" s="55"/>
    </row>
    <row r="37" spans="1:19" ht="35.25" customHeight="1" x14ac:dyDescent="0.25">
      <c r="A37" s="70"/>
      <c r="B37" s="50" t="s">
        <v>22</v>
      </c>
      <c r="C37" s="50" t="s">
        <v>8</v>
      </c>
      <c r="D37" s="50" t="s">
        <v>21</v>
      </c>
      <c r="E37" s="72" t="s">
        <v>23</v>
      </c>
      <c r="F37" s="49" t="s">
        <v>7</v>
      </c>
      <c r="G37" s="52">
        <f t="shared" si="1"/>
        <v>582.96445267706088</v>
      </c>
      <c r="H37" s="53">
        <v>6995.5734321247301</v>
      </c>
      <c r="I37" s="54"/>
      <c r="J37" s="55"/>
      <c r="K37" s="55"/>
      <c r="L37" s="55"/>
    </row>
    <row r="38" spans="1:19" ht="35.25" customHeight="1" x14ac:dyDescent="0.25">
      <c r="A38" s="70"/>
      <c r="B38" s="57" t="s">
        <v>24</v>
      </c>
      <c r="C38" s="57" t="s">
        <v>27</v>
      </c>
      <c r="D38" s="57" t="s">
        <v>21</v>
      </c>
      <c r="E38" s="73" t="s">
        <v>92</v>
      </c>
      <c r="F38" s="56" t="s">
        <v>7</v>
      </c>
      <c r="G38" s="59">
        <f>H38/12*3</f>
        <v>1661.1937218867815</v>
      </c>
      <c r="H38" s="60">
        <v>6644.7748875471252</v>
      </c>
      <c r="I38" s="54"/>
      <c r="J38" s="55"/>
      <c r="K38" s="55"/>
      <c r="L38" s="55"/>
    </row>
    <row r="39" spans="1:19" ht="35.25" customHeight="1" x14ac:dyDescent="0.25">
      <c r="B39" s="56" t="s">
        <v>82</v>
      </c>
      <c r="C39" s="56" t="s">
        <v>81</v>
      </c>
      <c r="D39" s="57" t="s">
        <v>21</v>
      </c>
      <c r="E39" s="58" t="s">
        <v>93</v>
      </c>
      <c r="F39" s="56" t="s">
        <v>7</v>
      </c>
      <c r="G39" s="59">
        <f>H39/12*3</f>
        <v>1734.2279820055444</v>
      </c>
      <c r="H39" s="60">
        <v>6936.9119280221776</v>
      </c>
      <c r="I39" s="54"/>
      <c r="J39" s="55"/>
      <c r="K39" s="55"/>
      <c r="L39" s="55"/>
    </row>
    <row r="40" spans="1:19" ht="35.25" customHeight="1" x14ac:dyDescent="0.25">
      <c r="B40" s="56">
        <v>101</v>
      </c>
      <c r="C40" s="56" t="s">
        <v>25</v>
      </c>
      <c r="D40" s="57" t="s">
        <v>21</v>
      </c>
      <c r="E40" s="73" t="s">
        <v>26</v>
      </c>
      <c r="F40" s="56" t="s">
        <v>7</v>
      </c>
      <c r="G40" s="59">
        <f t="shared" si="1"/>
        <v>639.02479136454519</v>
      </c>
      <c r="H40" s="60">
        <v>7668.2974963745419</v>
      </c>
      <c r="I40" s="54"/>
      <c r="J40" s="55"/>
      <c r="K40" s="55"/>
      <c r="L40" s="55"/>
    </row>
    <row r="41" spans="1:19" ht="31.5" customHeight="1" x14ac:dyDescent="0.25">
      <c r="B41" s="56">
        <v>401</v>
      </c>
      <c r="C41" s="56" t="s">
        <v>110</v>
      </c>
      <c r="D41" s="57" t="s">
        <v>21</v>
      </c>
      <c r="E41" s="58" t="s">
        <v>111</v>
      </c>
      <c r="F41" s="56" t="s">
        <v>7</v>
      </c>
      <c r="G41" s="59">
        <f t="shared" si="1"/>
        <v>802.92923498635685</v>
      </c>
      <c r="H41" s="60">
        <v>9635.1508198362826</v>
      </c>
      <c r="I41" s="54"/>
      <c r="J41" s="55"/>
      <c r="K41" s="55"/>
      <c r="L41" s="55"/>
    </row>
    <row r="42" spans="1:19" ht="35.25" customHeight="1" x14ac:dyDescent="0.25">
      <c r="B42" s="49">
        <v>200</v>
      </c>
      <c r="C42" s="49" t="s">
        <v>28</v>
      </c>
      <c r="D42" s="50" t="s">
        <v>21</v>
      </c>
      <c r="E42" s="72" t="s">
        <v>29</v>
      </c>
      <c r="F42" s="49" t="s">
        <v>7</v>
      </c>
      <c r="G42" s="59">
        <f t="shared" si="1"/>
        <v>845.26262134038836</v>
      </c>
      <c r="H42" s="53">
        <v>10143.151456084661</v>
      </c>
      <c r="I42" s="54"/>
      <c r="J42" s="55"/>
      <c r="K42" s="55"/>
      <c r="L42" s="55"/>
    </row>
    <row r="43" spans="1:19" ht="35.25" customHeight="1" x14ac:dyDescent="0.25">
      <c r="B43" s="49">
        <v>201</v>
      </c>
      <c r="C43" s="49" t="s">
        <v>30</v>
      </c>
      <c r="D43" s="50" t="s">
        <v>21</v>
      </c>
      <c r="E43" s="72" t="s">
        <v>31</v>
      </c>
      <c r="F43" s="49" t="s">
        <v>7</v>
      </c>
      <c r="G43" s="59">
        <f t="shared" si="1"/>
        <v>845.26262134038836</v>
      </c>
      <c r="H43" s="53">
        <v>10143.151456084661</v>
      </c>
      <c r="I43" s="54"/>
      <c r="J43" s="55"/>
      <c r="K43" s="55"/>
      <c r="L43" s="55"/>
    </row>
    <row r="44" spans="1:19" ht="35.25" customHeight="1" x14ac:dyDescent="0.25">
      <c r="B44" s="49">
        <v>202</v>
      </c>
      <c r="C44" s="49" t="s">
        <v>8</v>
      </c>
      <c r="D44" s="50" t="s">
        <v>21</v>
      </c>
      <c r="E44" s="72" t="s">
        <v>32</v>
      </c>
      <c r="F44" s="49" t="s">
        <v>7</v>
      </c>
      <c r="G44" s="59">
        <f t="shared" si="1"/>
        <v>845.26262134038836</v>
      </c>
      <c r="H44" s="53">
        <v>10143.151456084661</v>
      </c>
      <c r="I44" s="54"/>
      <c r="J44" s="55"/>
      <c r="K44" s="55"/>
      <c r="L44" s="55"/>
    </row>
    <row r="45" spans="1:19" ht="35.25" customHeight="1" x14ac:dyDescent="0.25">
      <c r="B45" s="49">
        <v>720</v>
      </c>
      <c r="C45" s="49" t="s">
        <v>27</v>
      </c>
      <c r="D45" s="50" t="s">
        <v>21</v>
      </c>
      <c r="E45" s="72" t="s">
        <v>72</v>
      </c>
      <c r="F45" s="49" t="s">
        <v>35</v>
      </c>
      <c r="G45" s="59">
        <f t="shared" si="1"/>
        <v>1544.1123853727559</v>
      </c>
      <c r="H45" s="53">
        <v>18529.34862447307</v>
      </c>
      <c r="I45" s="54"/>
      <c r="J45" s="55"/>
      <c r="K45" s="55"/>
      <c r="L45" s="55"/>
    </row>
    <row r="46" spans="1:19" ht="21.75" customHeight="1" x14ac:dyDescent="0.25">
      <c r="B46" s="65"/>
      <c r="C46" s="65"/>
      <c r="D46" s="66"/>
      <c r="E46" s="67"/>
      <c r="F46" s="65"/>
      <c r="G46" s="62"/>
      <c r="H46" s="68"/>
      <c r="I46" s="54"/>
      <c r="J46" s="55"/>
      <c r="K46" s="55"/>
      <c r="L46" s="55"/>
    </row>
    <row r="47" spans="1:19" ht="32.25" customHeight="1" x14ac:dyDescent="0.25">
      <c r="B47" s="5"/>
      <c r="C47" s="4"/>
      <c r="D47" s="7"/>
      <c r="E47" s="8" t="s">
        <v>59</v>
      </c>
      <c r="F47" s="7"/>
      <c r="G47" s="6"/>
      <c r="H47" s="22"/>
      <c r="I47" s="54"/>
      <c r="J47" s="55"/>
      <c r="K47" s="55"/>
      <c r="L47" s="55"/>
    </row>
    <row r="48" spans="1:19" ht="35.25" customHeight="1" x14ac:dyDescent="0.25">
      <c r="B48" s="50" t="s">
        <v>36</v>
      </c>
      <c r="C48" s="71" t="s">
        <v>74</v>
      </c>
      <c r="D48" s="50" t="s">
        <v>21</v>
      </c>
      <c r="E48" s="51" t="s">
        <v>75</v>
      </c>
      <c r="F48" s="49" t="s">
        <v>7</v>
      </c>
      <c r="G48" s="52">
        <f t="shared" si="1"/>
        <v>639.02609445695805</v>
      </c>
      <c r="H48" s="53">
        <v>7668.3131334834961</v>
      </c>
      <c r="I48" s="54"/>
      <c r="J48" s="55"/>
      <c r="K48" s="55"/>
      <c r="L48" s="55"/>
    </row>
    <row r="49" spans="2:12" ht="35.25" customHeight="1" x14ac:dyDescent="0.25">
      <c r="B49" s="74" t="s">
        <v>37</v>
      </c>
      <c r="C49" s="71" t="s">
        <v>27</v>
      </c>
      <c r="D49" s="50" t="s">
        <v>21</v>
      </c>
      <c r="E49" s="51" t="s">
        <v>117</v>
      </c>
      <c r="F49" s="49" t="s">
        <v>7</v>
      </c>
      <c r="G49" s="52">
        <f t="shared" si="1"/>
        <v>639.02609445695805</v>
      </c>
      <c r="H49" s="53">
        <v>7668.3131334834961</v>
      </c>
      <c r="I49" s="54"/>
      <c r="J49" s="55"/>
      <c r="K49" s="55"/>
      <c r="L49" s="55"/>
    </row>
    <row r="50" spans="2:12" ht="35.25" customHeight="1" x14ac:dyDescent="0.25">
      <c r="B50" s="74" t="s">
        <v>38</v>
      </c>
      <c r="C50" s="71" t="s">
        <v>27</v>
      </c>
      <c r="D50" s="50" t="s">
        <v>21</v>
      </c>
      <c r="E50" s="51" t="s">
        <v>39</v>
      </c>
      <c r="F50" s="49" t="s">
        <v>7</v>
      </c>
      <c r="G50" s="52">
        <f t="shared" si="1"/>
        <v>639.02609445695805</v>
      </c>
      <c r="H50" s="53">
        <v>7668.3131334834961</v>
      </c>
      <c r="I50" s="54"/>
      <c r="J50" s="55"/>
      <c r="K50" s="55"/>
      <c r="L50" s="55"/>
    </row>
    <row r="51" spans="2:12" ht="35.25" customHeight="1" x14ac:dyDescent="0.25">
      <c r="B51" s="57" t="s">
        <v>40</v>
      </c>
      <c r="C51" s="57" t="s">
        <v>27</v>
      </c>
      <c r="D51" s="57" t="s">
        <v>21</v>
      </c>
      <c r="E51" s="58" t="s">
        <v>94</v>
      </c>
      <c r="F51" s="56" t="s">
        <v>7</v>
      </c>
      <c r="G51" s="59">
        <f>H51/12*3</f>
        <v>1821.5957723403567</v>
      </c>
      <c r="H51" s="60">
        <v>7286.3830893614277</v>
      </c>
      <c r="I51" s="54"/>
      <c r="J51" s="55"/>
      <c r="K51" s="55"/>
      <c r="L51" s="55"/>
    </row>
    <row r="52" spans="2:12" ht="35.25" customHeight="1" x14ac:dyDescent="0.25">
      <c r="B52" s="56" t="s">
        <v>83</v>
      </c>
      <c r="C52" s="56" t="s">
        <v>81</v>
      </c>
      <c r="D52" s="57" t="s">
        <v>21</v>
      </c>
      <c r="E52" s="58" t="s">
        <v>95</v>
      </c>
      <c r="F52" s="56" t="s">
        <v>7</v>
      </c>
      <c r="G52" s="59">
        <f>H52/12*3</f>
        <v>2006.4889550373855</v>
      </c>
      <c r="H52" s="53">
        <v>8025.955820149542</v>
      </c>
      <c r="I52" s="54"/>
      <c r="J52" s="55"/>
      <c r="K52" s="55"/>
      <c r="L52" s="55"/>
    </row>
    <row r="53" spans="2:12" ht="35.25" customHeight="1" x14ac:dyDescent="0.25">
      <c r="B53" s="56">
        <v>102</v>
      </c>
      <c r="C53" s="56" t="s">
        <v>114</v>
      </c>
      <c r="D53" s="57" t="s">
        <v>21</v>
      </c>
      <c r="E53" s="58" t="s">
        <v>115</v>
      </c>
      <c r="F53" s="56" t="s">
        <v>7</v>
      </c>
      <c r="G53" s="52">
        <f t="shared" si="1"/>
        <v>704.04660871920476</v>
      </c>
      <c r="H53" s="60">
        <v>8448.5593046304566</v>
      </c>
      <c r="I53" s="54"/>
      <c r="J53" s="55"/>
      <c r="K53" s="55"/>
      <c r="L53" s="55"/>
    </row>
    <row r="54" spans="2:12" ht="35.25" customHeight="1" x14ac:dyDescent="0.25">
      <c r="B54" s="56" t="s">
        <v>84</v>
      </c>
      <c r="C54" s="56" t="s">
        <v>4</v>
      </c>
      <c r="D54" s="57" t="s">
        <v>21</v>
      </c>
      <c r="E54" s="58" t="s">
        <v>106</v>
      </c>
      <c r="F54" s="56" t="s">
        <v>7</v>
      </c>
      <c r="G54" s="52">
        <f t="shared" si="1"/>
        <v>849.64326264310205</v>
      </c>
      <c r="H54" s="60">
        <v>10195.719151717225</v>
      </c>
      <c r="I54" s="54"/>
      <c r="J54" s="55"/>
      <c r="K54" s="55"/>
      <c r="L54" s="55"/>
    </row>
    <row r="55" spans="2:12" ht="35.25" customHeight="1" x14ac:dyDescent="0.25">
      <c r="B55" s="56">
        <v>402</v>
      </c>
      <c r="C55" s="56" t="s">
        <v>110</v>
      </c>
      <c r="D55" s="57" t="s">
        <v>21</v>
      </c>
      <c r="E55" s="58" t="s">
        <v>111</v>
      </c>
      <c r="F55" s="56" t="s">
        <v>7</v>
      </c>
      <c r="G55" s="52">
        <f t="shared" si="1"/>
        <v>906.33779201183222</v>
      </c>
      <c r="H55" s="60">
        <v>10876.053504141986</v>
      </c>
      <c r="I55" s="54"/>
      <c r="J55" s="55"/>
      <c r="K55" s="55"/>
      <c r="L55" s="55"/>
    </row>
    <row r="56" spans="2:12" ht="35.25" customHeight="1" x14ac:dyDescent="0.25">
      <c r="B56" s="49">
        <v>912</v>
      </c>
      <c r="C56" s="49" t="s">
        <v>27</v>
      </c>
      <c r="D56" s="50" t="s">
        <v>21</v>
      </c>
      <c r="E56" s="51" t="s">
        <v>41</v>
      </c>
      <c r="F56" s="49" t="s">
        <v>33</v>
      </c>
      <c r="G56" s="52">
        <f t="shared" si="1"/>
        <v>953.95885872756526</v>
      </c>
      <c r="H56" s="53">
        <v>11447.506304730783</v>
      </c>
      <c r="I56" s="54"/>
      <c r="J56" s="55"/>
      <c r="K56" s="55"/>
      <c r="L56" s="55"/>
    </row>
    <row r="57" spans="2:12" ht="35.25" customHeight="1" x14ac:dyDescent="0.25">
      <c r="B57" s="49">
        <v>914</v>
      </c>
      <c r="C57" s="49" t="s">
        <v>42</v>
      </c>
      <c r="D57" s="50" t="s">
        <v>21</v>
      </c>
      <c r="E57" s="51" t="s">
        <v>43</v>
      </c>
      <c r="F57" s="49" t="s">
        <v>33</v>
      </c>
      <c r="G57" s="52">
        <f t="shared" si="1"/>
        <v>953.95885872756526</v>
      </c>
      <c r="H57" s="53">
        <v>11447.506304730783</v>
      </c>
      <c r="I57" s="54"/>
      <c r="J57" s="55"/>
      <c r="K57" s="55"/>
      <c r="L57" s="55"/>
    </row>
    <row r="58" spans="2:12" ht="35.25" customHeight="1" x14ac:dyDescent="0.25">
      <c r="B58" s="49">
        <v>950</v>
      </c>
      <c r="C58" s="49" t="s">
        <v>27</v>
      </c>
      <c r="D58" s="50" t="s">
        <v>21</v>
      </c>
      <c r="E58" s="51" t="s">
        <v>44</v>
      </c>
      <c r="F58" s="49" t="s">
        <v>33</v>
      </c>
      <c r="G58" s="52">
        <f t="shared" si="1"/>
        <v>953.95885872756526</v>
      </c>
      <c r="H58" s="53">
        <v>11447.506304730783</v>
      </c>
      <c r="I58" s="54"/>
      <c r="J58" s="55"/>
      <c r="K58" s="55"/>
      <c r="L58" s="55"/>
    </row>
    <row r="59" spans="2:12" ht="35.25" customHeight="1" x14ac:dyDescent="0.25">
      <c r="B59" s="49">
        <v>951</v>
      </c>
      <c r="C59" s="49" t="s">
        <v>27</v>
      </c>
      <c r="D59" s="50" t="s">
        <v>21</v>
      </c>
      <c r="E59" s="51" t="s">
        <v>45</v>
      </c>
      <c r="F59" s="49" t="s">
        <v>33</v>
      </c>
      <c r="G59" s="52">
        <f t="shared" si="1"/>
        <v>953.95885872756526</v>
      </c>
      <c r="H59" s="53">
        <v>11447.506304730783</v>
      </c>
      <c r="I59" s="54"/>
      <c r="J59" s="55"/>
      <c r="K59" s="55"/>
      <c r="L59" s="55"/>
    </row>
    <row r="60" spans="2:12" ht="35.25" customHeight="1" x14ac:dyDescent="0.25">
      <c r="B60" s="49">
        <v>952</v>
      </c>
      <c r="C60" s="49" t="s">
        <v>27</v>
      </c>
      <c r="D60" s="50" t="s">
        <v>21</v>
      </c>
      <c r="E60" s="51" t="s">
        <v>46</v>
      </c>
      <c r="F60" s="49" t="s">
        <v>33</v>
      </c>
      <c r="G60" s="52">
        <f t="shared" si="1"/>
        <v>953.95885872756526</v>
      </c>
      <c r="H60" s="53">
        <v>11447.506304730783</v>
      </c>
      <c r="I60" s="54"/>
      <c r="J60" s="55"/>
      <c r="K60" s="55"/>
      <c r="L60" s="55"/>
    </row>
    <row r="61" spans="2:12" ht="35.25" customHeight="1" x14ac:dyDescent="0.25">
      <c r="B61" s="49">
        <v>954</v>
      </c>
      <c r="C61" s="49" t="s">
        <v>27</v>
      </c>
      <c r="D61" s="50" t="s">
        <v>21</v>
      </c>
      <c r="E61" s="51" t="s">
        <v>47</v>
      </c>
      <c r="F61" s="49" t="s">
        <v>33</v>
      </c>
      <c r="G61" s="52">
        <f t="shared" si="1"/>
        <v>953.95885872756526</v>
      </c>
      <c r="H61" s="53">
        <v>11447.506304730783</v>
      </c>
      <c r="I61" s="54"/>
      <c r="J61" s="55"/>
      <c r="K61" s="55"/>
      <c r="L61" s="55"/>
    </row>
    <row r="62" spans="2:12" ht="35.25" customHeight="1" x14ac:dyDescent="0.25">
      <c r="B62" s="49">
        <v>730</v>
      </c>
      <c r="C62" s="49" t="s">
        <v>27</v>
      </c>
      <c r="D62" s="50" t="s">
        <v>21</v>
      </c>
      <c r="E62" s="51" t="s">
        <v>71</v>
      </c>
      <c r="F62" s="49" t="s">
        <v>35</v>
      </c>
      <c r="G62" s="52">
        <f t="shared" si="1"/>
        <v>1674.0220058941993</v>
      </c>
      <c r="H62" s="53">
        <v>20088.264070730391</v>
      </c>
      <c r="I62" s="54"/>
      <c r="J62" s="55"/>
      <c r="K62" s="55"/>
      <c r="L62" s="55"/>
    </row>
    <row r="63" spans="2:12" ht="30" customHeight="1" x14ac:dyDescent="0.25">
      <c r="B63" s="65"/>
      <c r="C63" s="65"/>
      <c r="D63" s="66"/>
      <c r="E63" s="67"/>
      <c r="F63" s="65"/>
      <c r="G63" s="62"/>
      <c r="H63" s="68"/>
      <c r="I63" s="54"/>
      <c r="J63" s="55"/>
      <c r="K63" s="55"/>
      <c r="L63" s="55"/>
    </row>
    <row r="64" spans="2:12" ht="43.5" customHeight="1" x14ac:dyDescent="0.25">
      <c r="B64" s="75"/>
      <c r="C64" s="18" t="s">
        <v>70</v>
      </c>
      <c r="D64" s="76"/>
      <c r="E64" s="77"/>
      <c r="F64" s="78"/>
      <c r="G64" s="78"/>
      <c r="H64" s="79"/>
      <c r="I64" s="54"/>
      <c r="J64" s="55"/>
      <c r="K64" s="55"/>
      <c r="L64" s="55"/>
    </row>
    <row r="65" spans="2:12" ht="30" customHeight="1" x14ac:dyDescent="0.25">
      <c r="B65" s="75"/>
      <c r="C65" s="75"/>
      <c r="D65" s="76"/>
      <c r="E65" s="80" t="s">
        <v>87</v>
      </c>
      <c r="F65" s="81"/>
      <c r="G65" s="82"/>
      <c r="H65" s="83"/>
      <c r="I65" s="54"/>
      <c r="J65" s="55"/>
      <c r="K65" s="55"/>
      <c r="L65" s="55"/>
    </row>
    <row r="66" spans="2:12" ht="35.25" customHeight="1" x14ac:dyDescent="0.25">
      <c r="B66" s="50">
        <v>515</v>
      </c>
      <c r="C66" s="50" t="s">
        <v>68</v>
      </c>
      <c r="D66" s="50" t="s">
        <v>21</v>
      </c>
      <c r="E66" s="84" t="s">
        <v>96</v>
      </c>
      <c r="F66" s="49" t="s">
        <v>7</v>
      </c>
      <c r="G66" s="52">
        <f t="shared" si="1"/>
        <v>639.02609445695805</v>
      </c>
      <c r="H66" s="53">
        <v>7668.3131334834961</v>
      </c>
      <c r="I66" s="54"/>
      <c r="J66" s="55"/>
      <c r="K66" s="55"/>
      <c r="L66" s="55"/>
    </row>
    <row r="67" spans="2:12" ht="35.25" customHeight="1" x14ac:dyDescent="0.25">
      <c r="B67" s="50">
        <v>513</v>
      </c>
      <c r="C67" s="50" t="s">
        <v>68</v>
      </c>
      <c r="D67" s="50" t="s">
        <v>21</v>
      </c>
      <c r="E67" s="84" t="s">
        <v>116</v>
      </c>
      <c r="F67" s="49" t="s">
        <v>7</v>
      </c>
      <c r="G67" s="52">
        <f t="shared" si="1"/>
        <v>704.04660871920476</v>
      </c>
      <c r="H67" s="53">
        <v>8448.5593046304566</v>
      </c>
      <c r="I67" s="54"/>
      <c r="J67" s="55"/>
      <c r="K67" s="55"/>
      <c r="L67" s="55"/>
    </row>
    <row r="68" spans="2:12" ht="35.25" customHeight="1" x14ac:dyDescent="0.25">
      <c r="B68" s="57" t="s">
        <v>60</v>
      </c>
      <c r="C68" s="57" t="s">
        <v>68</v>
      </c>
      <c r="D68" s="57" t="s">
        <v>21</v>
      </c>
      <c r="E68" s="85" t="s">
        <v>97</v>
      </c>
      <c r="F68" s="56" t="s">
        <v>7</v>
      </c>
      <c r="G68" s="59">
        <f>H68/12*3</f>
        <v>2006.4889550373855</v>
      </c>
      <c r="H68" s="53">
        <v>8025.955820149542</v>
      </c>
      <c r="I68" s="54"/>
      <c r="J68" s="55"/>
      <c r="K68" s="55"/>
      <c r="L68" s="55"/>
    </row>
    <row r="69" spans="2:12" ht="30" customHeight="1" x14ac:dyDescent="0.25">
      <c r="B69" s="75"/>
      <c r="C69" s="75"/>
      <c r="D69" s="76"/>
      <c r="E69" s="80" t="s">
        <v>88</v>
      </c>
      <c r="F69" s="81"/>
      <c r="G69" s="82"/>
      <c r="H69" s="83"/>
      <c r="I69" s="54"/>
      <c r="J69" s="55"/>
      <c r="K69" s="55"/>
      <c r="L69" s="55"/>
    </row>
    <row r="70" spans="2:12" ht="35.25" customHeight="1" x14ac:dyDescent="0.25">
      <c r="B70" s="49" t="s">
        <v>53</v>
      </c>
      <c r="C70" s="49" t="s">
        <v>69</v>
      </c>
      <c r="D70" s="50" t="s">
        <v>21</v>
      </c>
      <c r="E70" s="51" t="s">
        <v>98</v>
      </c>
      <c r="F70" s="49" t="s">
        <v>7</v>
      </c>
      <c r="G70" s="52">
        <f t="shared" si="1"/>
        <v>639.02479136454519</v>
      </c>
      <c r="H70" s="53">
        <v>7668.2974963745419</v>
      </c>
      <c r="I70" s="54"/>
      <c r="J70" s="55"/>
      <c r="K70" s="55"/>
      <c r="L70" s="55"/>
    </row>
    <row r="71" spans="2:12" ht="35.25" customHeight="1" x14ac:dyDescent="0.25">
      <c r="B71" s="49" t="s">
        <v>54</v>
      </c>
      <c r="C71" s="50" t="s">
        <v>68</v>
      </c>
      <c r="D71" s="50" t="s">
        <v>21</v>
      </c>
      <c r="E71" s="84" t="s">
        <v>98</v>
      </c>
      <c r="F71" s="49" t="s">
        <v>7</v>
      </c>
      <c r="G71" s="52">
        <f t="shared" si="1"/>
        <v>704.04660871920476</v>
      </c>
      <c r="H71" s="53">
        <v>8448.5593046304566</v>
      </c>
      <c r="I71" s="54"/>
      <c r="J71" s="55"/>
      <c r="K71" s="55"/>
      <c r="L71" s="55"/>
    </row>
    <row r="72" spans="2:12" ht="35.25" customHeight="1" x14ac:dyDescent="0.25">
      <c r="B72" s="49" t="s">
        <v>55</v>
      </c>
      <c r="C72" s="49" t="s">
        <v>68</v>
      </c>
      <c r="D72" s="50" t="s">
        <v>21</v>
      </c>
      <c r="E72" s="51" t="s">
        <v>99</v>
      </c>
      <c r="F72" s="49" t="s">
        <v>7</v>
      </c>
      <c r="G72" s="52">
        <f t="shared" si="1"/>
        <v>849.64326264310205</v>
      </c>
      <c r="H72" s="53">
        <v>10195.719151717225</v>
      </c>
      <c r="I72" s="54"/>
      <c r="J72" s="55"/>
      <c r="K72" s="55"/>
      <c r="L72" s="55"/>
    </row>
    <row r="73" spans="2:12" ht="30" customHeight="1" x14ac:dyDescent="0.25">
      <c r="B73" s="75"/>
      <c r="C73" s="75"/>
      <c r="D73" s="76"/>
      <c r="E73" s="80" t="s">
        <v>89</v>
      </c>
      <c r="F73" s="81"/>
      <c r="G73" s="82"/>
      <c r="H73" s="83"/>
      <c r="I73" s="54"/>
      <c r="J73" s="55"/>
      <c r="K73" s="55"/>
      <c r="L73" s="55"/>
    </row>
    <row r="74" spans="2:12" ht="35.25" customHeight="1" x14ac:dyDescent="0.25">
      <c r="B74" s="50" t="s">
        <v>73</v>
      </c>
      <c r="C74" s="50" t="s">
        <v>68</v>
      </c>
      <c r="D74" s="50" t="s">
        <v>21</v>
      </c>
      <c r="E74" s="85" t="s">
        <v>100</v>
      </c>
      <c r="F74" s="49" t="s">
        <v>7</v>
      </c>
      <c r="G74" s="52">
        <f>H74/12*2</f>
        <v>1494.2872871372485</v>
      </c>
      <c r="H74" s="53">
        <v>8965.7237228234917</v>
      </c>
      <c r="I74" s="54"/>
      <c r="J74" s="55"/>
      <c r="K74" s="55"/>
      <c r="L74" s="55"/>
    </row>
    <row r="75" spans="2:12" ht="35.25" customHeight="1" x14ac:dyDescent="0.25">
      <c r="B75" s="50" t="s">
        <v>48</v>
      </c>
      <c r="C75" s="49" t="s">
        <v>69</v>
      </c>
      <c r="D75" s="50" t="s">
        <v>21</v>
      </c>
      <c r="E75" s="51" t="s">
        <v>101</v>
      </c>
      <c r="F75" s="49" t="s">
        <v>7</v>
      </c>
      <c r="G75" s="52">
        <f t="shared" si="1"/>
        <v>715.9878528540761</v>
      </c>
      <c r="H75" s="53">
        <v>8591.8542342489127</v>
      </c>
      <c r="I75" s="54"/>
      <c r="J75" s="55"/>
      <c r="K75" s="55"/>
      <c r="L75" s="55"/>
    </row>
    <row r="76" spans="2:12" ht="35.25" customHeight="1" x14ac:dyDescent="0.25">
      <c r="B76" s="50">
        <v>501</v>
      </c>
      <c r="C76" s="50" t="s">
        <v>68</v>
      </c>
      <c r="D76" s="50" t="s">
        <v>21</v>
      </c>
      <c r="E76" s="84" t="s">
        <v>101</v>
      </c>
      <c r="F76" s="49" t="s">
        <v>7</v>
      </c>
      <c r="G76" s="52">
        <f t="shared" si="1"/>
        <v>786.63410441063127</v>
      </c>
      <c r="H76" s="53">
        <v>9439.6092529275757</v>
      </c>
      <c r="I76" s="54"/>
      <c r="J76" s="55"/>
    </row>
    <row r="77" spans="2:12" ht="35.25" customHeight="1" x14ac:dyDescent="0.25">
      <c r="B77" s="50" t="s">
        <v>49</v>
      </c>
      <c r="C77" s="49" t="s">
        <v>69</v>
      </c>
      <c r="D77" s="50" t="s">
        <v>21</v>
      </c>
      <c r="E77" s="51" t="s">
        <v>102</v>
      </c>
      <c r="F77" s="49" t="s">
        <v>34</v>
      </c>
      <c r="G77" s="52">
        <f t="shared" si="1"/>
        <v>861.05080197722725</v>
      </c>
      <c r="H77" s="53">
        <v>10332.609623726727</v>
      </c>
      <c r="I77" s="54"/>
      <c r="J77" s="55"/>
    </row>
    <row r="78" spans="2:12" s="86" customFormat="1" ht="35.25" customHeight="1" x14ac:dyDescent="0.25">
      <c r="B78" s="50">
        <v>502</v>
      </c>
      <c r="C78" s="50" t="s">
        <v>68</v>
      </c>
      <c r="D78" s="50" t="s">
        <v>21</v>
      </c>
      <c r="E78" s="51" t="s">
        <v>103</v>
      </c>
      <c r="F78" s="49" t="s">
        <v>34</v>
      </c>
      <c r="G78" s="52">
        <f t="shared" ref="G78" si="2">H78/12</f>
        <v>1079.7366705595973</v>
      </c>
      <c r="H78" s="53">
        <v>12956.840046715168</v>
      </c>
      <c r="I78" s="54"/>
    </row>
    <row r="79" spans="2:12" x14ac:dyDescent="0.25">
      <c r="B79" s="99" t="s">
        <v>104</v>
      </c>
      <c r="C79" s="99"/>
      <c r="D79" s="99"/>
      <c r="E79" s="99"/>
      <c r="F79" s="99"/>
      <c r="G79" s="99"/>
      <c r="H79" s="99"/>
    </row>
    <row r="80" spans="2:12" x14ac:dyDescent="0.25">
      <c r="B80" s="66"/>
      <c r="C80" s="86"/>
      <c r="D80" s="66"/>
      <c r="E80" s="86" t="s">
        <v>67</v>
      </c>
      <c r="F80" s="65"/>
      <c r="G80" s="87"/>
      <c r="H80" s="88"/>
    </row>
    <row r="81" spans="2:8" x14ac:dyDescent="0.25">
      <c r="B81" s="89"/>
      <c r="C81" s="89"/>
      <c r="D81" s="89"/>
      <c r="E81" s="90" t="s">
        <v>105</v>
      </c>
      <c r="F81" s="89"/>
      <c r="G81" s="89"/>
      <c r="H81" s="89"/>
    </row>
    <row r="82" spans="2:8" x14ac:dyDescent="0.25">
      <c r="B82" s="89"/>
      <c r="C82" s="89"/>
      <c r="D82" s="89"/>
      <c r="E82" s="86" t="s">
        <v>50</v>
      </c>
      <c r="F82" s="89"/>
      <c r="G82" s="89"/>
      <c r="H82" s="89"/>
    </row>
  </sheetData>
  <mergeCells count="1">
    <mergeCell ref="B79:H79"/>
  </mergeCells>
  <printOptions horizontalCentered="1"/>
  <pageMargins left="0.25" right="0.25" top="0.75" bottom="0.75" header="0.3" footer="0.3"/>
  <pageSetup paperSize="9" scale="44" fitToHeight="0" orientation="portrait" r:id="rId1"/>
  <headerFooter alignWithMargins="0">
    <oddFooter>&amp;R&amp;N</oddFooter>
  </headerFooter>
  <rowBreaks count="1" manualBreakCount="1">
    <brk id="46" max="8" man="1"/>
  </rowBreaks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S24"/>
  <sheetViews>
    <sheetView view="pageBreakPreview" zoomScale="55" zoomScaleNormal="55" zoomScaleSheetLayoutView="55" zoomScalePageLayoutView="75" workbookViewId="0">
      <selection activeCell="B9" sqref="B9:G19"/>
    </sheetView>
  </sheetViews>
  <sheetFormatPr baseColWidth="10" defaultColWidth="10.81640625" defaultRowHeight="18.5" x14ac:dyDescent="0.25"/>
  <cols>
    <col min="1" max="1" width="12.26953125" style="34" customWidth="1"/>
    <col min="2" max="2" width="21.26953125" style="34" customWidth="1"/>
    <col min="3" max="3" width="19.81640625" style="34" customWidth="1"/>
    <col min="4" max="4" width="16.1796875" style="34" customWidth="1"/>
    <col min="5" max="5" width="87.1796875" style="91" customWidth="1"/>
    <col min="6" max="6" width="18" style="86" customWidth="1"/>
    <col min="7" max="7" width="16.7265625" style="86" customWidth="1"/>
    <col min="8" max="8" width="16" style="86" customWidth="1"/>
    <col min="9" max="9" width="14.7265625" style="33" customWidth="1"/>
    <col min="10" max="16384" width="10.81640625" style="34"/>
  </cols>
  <sheetData>
    <row r="2" spans="2:12" ht="36" customHeight="1" x14ac:dyDescent="0.25">
      <c r="B2" s="26"/>
      <c r="C2" s="27"/>
      <c r="D2" s="28"/>
      <c r="E2" s="29"/>
      <c r="F2" s="30" t="s">
        <v>0</v>
      </c>
      <c r="G2" s="31"/>
      <c r="H2" s="32"/>
    </row>
    <row r="3" spans="2:12" x14ac:dyDescent="0.25">
      <c r="B3" s="35"/>
      <c r="C3" s="36"/>
      <c r="D3" s="36"/>
      <c r="E3" s="37"/>
      <c r="F3" s="38">
        <v>45238</v>
      </c>
      <c r="G3" s="38"/>
      <c r="H3" s="39"/>
    </row>
    <row r="4" spans="2:12" ht="26.25" customHeight="1" x14ac:dyDescent="0.25">
      <c r="B4" s="40"/>
      <c r="C4" s="41"/>
      <c r="D4" s="42"/>
      <c r="E4" s="43"/>
      <c r="F4" s="42"/>
      <c r="G4" s="42"/>
      <c r="H4" s="44"/>
    </row>
    <row r="5" spans="2:12" ht="15" customHeight="1" x14ac:dyDescent="0.25">
      <c r="B5" s="45"/>
      <c r="C5" s="45"/>
      <c r="D5" s="46"/>
      <c r="E5" s="47"/>
      <c r="F5" s="45"/>
      <c r="G5" s="45"/>
      <c r="H5" s="48"/>
    </row>
    <row r="6" spans="2:12" ht="48.75" customHeight="1" x14ac:dyDescent="0.25">
      <c r="B6" s="25" t="s">
        <v>1</v>
      </c>
      <c r="C6" s="25" t="s">
        <v>52</v>
      </c>
      <c r="D6" s="25" t="s">
        <v>2</v>
      </c>
      <c r="E6" s="25" t="s">
        <v>51</v>
      </c>
      <c r="F6" s="25" t="s">
        <v>3</v>
      </c>
      <c r="G6" s="25" t="s">
        <v>85</v>
      </c>
      <c r="H6" s="25" t="s">
        <v>86</v>
      </c>
    </row>
    <row r="7" spans="2:12" ht="9" customHeight="1" x14ac:dyDescent="0.25">
      <c r="B7" s="1"/>
      <c r="C7" s="1"/>
      <c r="D7" s="2"/>
      <c r="E7" s="17"/>
      <c r="F7" s="1"/>
      <c r="G7" s="1"/>
      <c r="H7" s="3"/>
    </row>
    <row r="8" spans="2:12" ht="28.5" customHeight="1" x14ac:dyDescent="0.25">
      <c r="B8" s="64"/>
      <c r="C8" s="13"/>
      <c r="D8" s="13"/>
      <c r="E8" s="19" t="s">
        <v>122</v>
      </c>
      <c r="F8" s="20"/>
      <c r="G8" s="20"/>
      <c r="H8" s="21"/>
      <c r="I8" s="54"/>
      <c r="J8" s="55"/>
      <c r="K8" s="55"/>
      <c r="L8" s="55"/>
    </row>
    <row r="9" spans="2:12" ht="35.25" customHeight="1" x14ac:dyDescent="0.25">
      <c r="B9" s="56">
        <v>104</v>
      </c>
      <c r="C9" s="56" t="s">
        <v>13</v>
      </c>
      <c r="D9" s="57" t="s">
        <v>14</v>
      </c>
      <c r="E9" s="58" t="s">
        <v>121</v>
      </c>
      <c r="F9" s="56" t="s">
        <v>7</v>
      </c>
      <c r="G9" s="59">
        <f>H9/12</f>
        <v>483.30481368076448</v>
      </c>
      <c r="H9" s="60">
        <v>5799.6577641691738</v>
      </c>
      <c r="I9" s="54"/>
      <c r="J9" s="55"/>
      <c r="K9" s="55"/>
      <c r="L9" s="55"/>
    </row>
    <row r="10" spans="2:12" ht="35.25" customHeight="1" x14ac:dyDescent="0.25">
      <c r="B10" s="56">
        <v>104</v>
      </c>
      <c r="C10" s="56" t="s">
        <v>13</v>
      </c>
      <c r="D10" s="57" t="s">
        <v>10</v>
      </c>
      <c r="E10" s="58" t="s">
        <v>121</v>
      </c>
      <c r="F10" s="56" t="s">
        <v>7</v>
      </c>
      <c r="G10" s="59">
        <f t="shared" ref="G10:G14" si="0">H10/12</f>
        <v>524.44821915574346</v>
      </c>
      <c r="H10" s="60">
        <v>6293.3786298689211</v>
      </c>
      <c r="I10" s="54"/>
      <c r="J10" s="55"/>
      <c r="K10" s="55"/>
      <c r="L10" s="55"/>
    </row>
    <row r="11" spans="2:12" ht="35.25" customHeight="1" x14ac:dyDescent="0.25">
      <c r="B11" s="56">
        <v>105</v>
      </c>
      <c r="C11" s="56" t="s">
        <v>13</v>
      </c>
      <c r="D11" s="57" t="s">
        <v>11</v>
      </c>
      <c r="E11" s="58" t="s">
        <v>121</v>
      </c>
      <c r="F11" s="56" t="s">
        <v>7</v>
      </c>
      <c r="G11" s="59">
        <f t="shared" si="0"/>
        <v>590.59014947627895</v>
      </c>
      <c r="H11" s="60">
        <v>7087.0817937153479</v>
      </c>
      <c r="I11" s="54"/>
      <c r="J11" s="55"/>
      <c r="K11" s="55"/>
      <c r="L11" s="55"/>
    </row>
    <row r="12" spans="2:12" ht="35.25" customHeight="1" x14ac:dyDescent="0.25">
      <c r="B12" s="49">
        <v>1070</v>
      </c>
      <c r="C12" s="49" t="s">
        <v>13</v>
      </c>
      <c r="D12" s="50" t="s">
        <v>14</v>
      </c>
      <c r="E12" s="51" t="s">
        <v>15</v>
      </c>
      <c r="F12" s="49" t="s">
        <v>7</v>
      </c>
      <c r="G12" s="59">
        <f t="shared" si="0"/>
        <v>556.73798041458747</v>
      </c>
      <c r="H12" s="53">
        <v>6680.8557649750492</v>
      </c>
      <c r="I12" s="54"/>
      <c r="J12" s="55"/>
      <c r="K12" s="55"/>
      <c r="L12" s="55"/>
    </row>
    <row r="13" spans="2:12" ht="35.25" customHeight="1" x14ac:dyDescent="0.25">
      <c r="B13" s="49">
        <v>1070</v>
      </c>
      <c r="C13" s="49" t="s">
        <v>13</v>
      </c>
      <c r="D13" s="50" t="s">
        <v>10</v>
      </c>
      <c r="E13" s="51" t="s">
        <v>15</v>
      </c>
      <c r="F13" s="49" t="s">
        <v>7</v>
      </c>
      <c r="G13" s="59">
        <f t="shared" si="0"/>
        <v>631.21275235030873</v>
      </c>
      <c r="H13" s="53">
        <v>7574.5530282037053</v>
      </c>
      <c r="I13" s="54"/>
      <c r="J13" s="55"/>
      <c r="K13" s="55"/>
      <c r="L13" s="55"/>
    </row>
    <row r="14" spans="2:12" ht="35.25" customHeight="1" x14ac:dyDescent="0.25">
      <c r="B14" s="49">
        <v>1070</v>
      </c>
      <c r="C14" s="49" t="s">
        <v>13</v>
      </c>
      <c r="D14" s="50" t="s">
        <v>11</v>
      </c>
      <c r="E14" s="51" t="s">
        <v>15</v>
      </c>
      <c r="F14" s="49" t="s">
        <v>7</v>
      </c>
      <c r="G14" s="59">
        <f t="shared" si="0"/>
        <v>761.9342051885327</v>
      </c>
      <c r="H14" s="53">
        <v>9143.210462262392</v>
      </c>
      <c r="I14" s="54"/>
      <c r="J14" s="55"/>
      <c r="K14" s="55"/>
      <c r="L14" s="55"/>
    </row>
    <row r="15" spans="2:12" ht="35.25" customHeight="1" x14ac:dyDescent="0.25">
      <c r="B15" s="49">
        <v>1070</v>
      </c>
      <c r="C15" s="49" t="s">
        <v>13</v>
      </c>
      <c r="D15" s="50" t="s">
        <v>120</v>
      </c>
      <c r="E15" s="51" t="s">
        <v>123</v>
      </c>
      <c r="F15" s="49" t="s">
        <v>7</v>
      </c>
      <c r="G15" s="59">
        <f t="shared" ref="G15:G19" si="1">H15/12</f>
        <v>845.26200000000017</v>
      </c>
      <c r="H15" s="53">
        <v>10143.144000000002</v>
      </c>
      <c r="I15" s="54"/>
      <c r="J15" s="55"/>
      <c r="K15" s="55"/>
      <c r="L15" s="55"/>
    </row>
    <row r="16" spans="2:12" ht="35.25" customHeight="1" x14ac:dyDescent="0.25">
      <c r="B16" s="93"/>
      <c r="C16" s="94"/>
      <c r="D16" s="94"/>
      <c r="E16" s="95" t="s">
        <v>127</v>
      </c>
      <c r="F16" s="96"/>
      <c r="G16" s="96"/>
      <c r="H16" s="97"/>
      <c r="I16" s="54"/>
      <c r="J16" s="55"/>
      <c r="K16" s="55"/>
      <c r="L16" s="55"/>
    </row>
    <row r="17" spans="1:19" ht="35.25" customHeight="1" x14ac:dyDescent="0.25">
      <c r="B17" s="49">
        <v>1070</v>
      </c>
      <c r="C17" s="49" t="s">
        <v>126</v>
      </c>
      <c r="D17" s="50" t="s">
        <v>14</v>
      </c>
      <c r="E17" s="51" t="s">
        <v>124</v>
      </c>
      <c r="F17" s="49" t="s">
        <v>34</v>
      </c>
      <c r="G17" s="59">
        <f t="shared" si="1"/>
        <v>556.73798041458747</v>
      </c>
      <c r="H17" s="53">
        <v>6680.8557649750492</v>
      </c>
      <c r="I17" s="54"/>
      <c r="J17" s="55"/>
      <c r="K17" s="55"/>
      <c r="L17" s="55"/>
    </row>
    <row r="18" spans="1:19" ht="35.25" customHeight="1" x14ac:dyDescent="0.25">
      <c r="B18" s="49">
        <v>1070</v>
      </c>
      <c r="C18" s="49" t="s">
        <v>126</v>
      </c>
      <c r="D18" s="50" t="s">
        <v>10</v>
      </c>
      <c r="E18" s="51" t="s">
        <v>125</v>
      </c>
      <c r="F18" s="49" t="s">
        <v>34</v>
      </c>
      <c r="G18" s="59">
        <f t="shared" si="1"/>
        <v>631.21275235030873</v>
      </c>
      <c r="H18" s="53">
        <v>7574.5530282037053</v>
      </c>
      <c r="I18" s="54"/>
      <c r="J18" s="55"/>
      <c r="K18" s="55"/>
      <c r="L18" s="55"/>
    </row>
    <row r="19" spans="1:19" ht="35.25" customHeight="1" x14ac:dyDescent="0.25">
      <c r="B19" s="49">
        <v>1070</v>
      </c>
      <c r="C19" s="49" t="s">
        <v>126</v>
      </c>
      <c r="D19" s="50" t="s">
        <v>11</v>
      </c>
      <c r="E19" s="51" t="s">
        <v>124</v>
      </c>
      <c r="F19" s="49" t="s">
        <v>34</v>
      </c>
      <c r="G19" s="59">
        <f t="shared" si="1"/>
        <v>761.9342051885327</v>
      </c>
      <c r="H19" s="53">
        <v>9143.210462262392</v>
      </c>
      <c r="I19" s="54"/>
      <c r="J19" s="55"/>
      <c r="K19" s="55"/>
      <c r="L19" s="55"/>
    </row>
    <row r="20" spans="1:19" ht="35.25" customHeight="1" x14ac:dyDescent="0.25">
      <c r="B20" s="65"/>
      <c r="C20" s="65"/>
      <c r="D20" s="66"/>
      <c r="E20" s="67"/>
      <c r="F20" s="65"/>
      <c r="G20" s="92"/>
      <c r="H20" s="68"/>
      <c r="I20" s="54"/>
      <c r="J20" s="55"/>
      <c r="K20" s="55"/>
      <c r="L20" s="55"/>
    </row>
    <row r="21" spans="1:19" ht="24.75" customHeight="1" x14ac:dyDescent="0.25">
      <c r="B21" s="65"/>
      <c r="C21" s="65"/>
      <c r="D21" s="66"/>
      <c r="E21" s="67"/>
      <c r="F21" s="65"/>
      <c r="G21" s="62"/>
      <c r="H21" s="68"/>
      <c r="I21" s="54"/>
      <c r="J21" s="55"/>
      <c r="K21" s="55"/>
      <c r="L21" s="55"/>
      <c r="S21" s="69"/>
    </row>
    <row r="22" spans="1:19" s="33" customFormat="1" x14ac:dyDescent="0.25">
      <c r="A22" s="34"/>
      <c r="B22" s="66"/>
      <c r="C22" s="86"/>
      <c r="D22" s="66"/>
      <c r="E22" s="86" t="s">
        <v>67</v>
      </c>
      <c r="F22" s="65"/>
      <c r="G22" s="87"/>
      <c r="H22" s="88"/>
      <c r="J22" s="34"/>
      <c r="K22" s="34"/>
      <c r="L22" s="34"/>
      <c r="M22" s="34"/>
      <c r="N22" s="34"/>
      <c r="O22" s="34"/>
      <c r="P22" s="34"/>
      <c r="Q22" s="34"/>
      <c r="R22" s="34"/>
      <c r="S22" s="34"/>
    </row>
    <row r="23" spans="1:19" s="33" customFormat="1" x14ac:dyDescent="0.25">
      <c r="A23" s="34"/>
      <c r="B23" s="89"/>
      <c r="C23" s="89"/>
      <c r="D23" s="89"/>
      <c r="E23" s="90" t="s">
        <v>105</v>
      </c>
      <c r="F23" s="89"/>
      <c r="G23" s="89"/>
      <c r="H23" s="89"/>
      <c r="J23" s="34"/>
      <c r="K23" s="34"/>
      <c r="L23" s="34"/>
      <c r="M23" s="34"/>
      <c r="N23" s="34"/>
      <c r="O23" s="34"/>
      <c r="P23" s="34"/>
      <c r="Q23" s="34"/>
      <c r="R23" s="34"/>
      <c r="S23" s="34"/>
    </row>
    <row r="24" spans="1:19" s="33" customFormat="1" x14ac:dyDescent="0.25">
      <c r="A24" s="34"/>
      <c r="B24" s="89"/>
      <c r="C24" s="89"/>
      <c r="D24" s="89"/>
      <c r="E24" s="86" t="s">
        <v>50</v>
      </c>
      <c r="F24" s="89"/>
      <c r="G24" s="89"/>
      <c r="H24" s="89"/>
      <c r="J24" s="34"/>
      <c r="K24" s="34"/>
      <c r="L24" s="34"/>
      <c r="M24" s="34"/>
      <c r="N24" s="34"/>
      <c r="O24" s="34"/>
      <c r="P24" s="34"/>
      <c r="Q24" s="34"/>
      <c r="R24" s="34"/>
      <c r="S24" s="34"/>
    </row>
  </sheetData>
  <printOptions horizontalCentered="1"/>
  <pageMargins left="0.25" right="0.25" top="0.75" bottom="0.75" header="0.3" footer="0.3"/>
  <pageSetup paperSize="9" scale="44" fitToHeight="0" orientation="portrait" r:id="rId1"/>
  <headerFooter alignWithMargins="0">
    <oddFooter>&amp;R&amp;N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2"/>
  <sheetViews>
    <sheetView tabSelected="1" workbookViewId="0">
      <selection activeCell="E8" sqref="E8"/>
    </sheetView>
  </sheetViews>
  <sheetFormatPr baseColWidth="10" defaultRowHeight="12.5" x14ac:dyDescent="0.25"/>
  <cols>
    <col min="1" max="1" width="10.90625" style="98"/>
    <col min="2" max="2" width="10.90625" style="100"/>
  </cols>
  <sheetData>
    <row r="1" spans="1:2" x14ac:dyDescent="0.25">
      <c r="A1" s="98">
        <v>108.3</v>
      </c>
      <c r="B1" s="100">
        <v>1052.8688691811001</v>
      </c>
    </row>
    <row r="2" spans="1:2" x14ac:dyDescent="0.25">
      <c r="A2" s="98">
        <v>1011.3</v>
      </c>
      <c r="B2" s="100">
        <v>1148.8384574336189</v>
      </c>
    </row>
    <row r="3" spans="1:2" x14ac:dyDescent="0.25">
      <c r="A3" s="98">
        <v>1011</v>
      </c>
      <c r="B3" s="100">
        <v>403.10121313460314</v>
      </c>
    </row>
    <row r="4" spans="1:2" x14ac:dyDescent="0.25">
      <c r="A4" s="98">
        <v>1851.3</v>
      </c>
      <c r="B4" s="100">
        <v>1074.6240867983718</v>
      </c>
    </row>
    <row r="5" spans="1:2" x14ac:dyDescent="0.25">
      <c r="A5" s="98">
        <v>1850</v>
      </c>
      <c r="B5" s="100">
        <v>377.06108308714806</v>
      </c>
    </row>
    <row r="6" spans="1:2" x14ac:dyDescent="0.25">
      <c r="A6" s="98">
        <v>104.3</v>
      </c>
      <c r="B6" s="100">
        <v>1312.0726876670403</v>
      </c>
    </row>
    <row r="7" spans="1:2" x14ac:dyDescent="0.25">
      <c r="A7" s="98">
        <v>104.3</v>
      </c>
      <c r="B7" s="100">
        <v>1423.7508888009106</v>
      </c>
    </row>
    <row r="8" spans="1:2" x14ac:dyDescent="0.25">
      <c r="A8" s="98">
        <v>105.3</v>
      </c>
      <c r="B8" s="100">
        <v>1603.2545942883357</v>
      </c>
    </row>
    <row r="9" spans="1:2" x14ac:dyDescent="0.25">
      <c r="A9" s="98">
        <v>104</v>
      </c>
      <c r="B9" s="100">
        <v>483.30481368076448</v>
      </c>
    </row>
    <row r="10" spans="1:2" x14ac:dyDescent="0.25">
      <c r="A10" s="98">
        <v>104</v>
      </c>
      <c r="B10" s="100">
        <v>524.44821915574346</v>
      </c>
    </row>
    <row r="11" spans="1:2" x14ac:dyDescent="0.25">
      <c r="A11" s="98">
        <v>105</v>
      </c>
      <c r="B11" s="100">
        <v>590.59014947627895</v>
      </c>
    </row>
    <row r="12" spans="1:2" x14ac:dyDescent="0.25">
      <c r="A12" s="98">
        <v>404</v>
      </c>
      <c r="B12" s="100">
        <v>528.80505290823135</v>
      </c>
    </row>
    <row r="13" spans="1:2" x14ac:dyDescent="0.25">
      <c r="A13" s="98">
        <v>404</v>
      </c>
      <c r="B13" s="100">
        <v>599.5716114591861</v>
      </c>
    </row>
    <row r="14" spans="1:2" x14ac:dyDescent="0.25">
      <c r="A14" s="98">
        <v>405</v>
      </c>
      <c r="B14" s="100">
        <v>723.80142891595517</v>
      </c>
    </row>
    <row r="15" spans="1:2" x14ac:dyDescent="0.25">
      <c r="A15" s="98">
        <v>1020</v>
      </c>
      <c r="B15" s="100">
        <v>556.73798041458747</v>
      </c>
    </row>
    <row r="16" spans="1:2" x14ac:dyDescent="0.25">
      <c r="A16" s="98">
        <v>1020</v>
      </c>
      <c r="B16" s="100">
        <v>631.21275235030873</v>
      </c>
    </row>
    <row r="17" spans="1:2" x14ac:dyDescent="0.25">
      <c r="A17" s="98">
        <v>1090</v>
      </c>
      <c r="B17" s="100">
        <v>761.9342051885327</v>
      </c>
    </row>
    <row r="18" spans="1:2" x14ac:dyDescent="0.25">
      <c r="A18" s="98">
        <v>1070</v>
      </c>
      <c r="B18" s="100">
        <v>556.73798041458747</v>
      </c>
    </row>
    <row r="19" spans="1:2" x14ac:dyDescent="0.25">
      <c r="A19" s="98">
        <v>1070</v>
      </c>
      <c r="B19" s="100">
        <v>631.21275235030873</v>
      </c>
    </row>
    <row r="20" spans="1:2" x14ac:dyDescent="0.25">
      <c r="A20" s="98">
        <v>1070</v>
      </c>
      <c r="B20" s="100">
        <v>761.9342051885327</v>
      </c>
    </row>
    <row r="21" spans="1:2" x14ac:dyDescent="0.25">
      <c r="A21" s="98">
        <v>1070</v>
      </c>
      <c r="B21" s="100">
        <v>845.26200000000017</v>
      </c>
    </row>
    <row r="22" spans="1:2" x14ac:dyDescent="0.25">
      <c r="A22" s="98">
        <v>740</v>
      </c>
      <c r="B22" s="100">
        <v>1157.4993979745016</v>
      </c>
    </row>
    <row r="23" spans="1:2" x14ac:dyDescent="0.25">
      <c r="A23" s="98">
        <v>750</v>
      </c>
      <c r="B23" s="100">
        <v>1330.6271502738709</v>
      </c>
    </row>
    <row r="24" spans="1:2" x14ac:dyDescent="0.25">
      <c r="A24" s="98">
        <v>22</v>
      </c>
      <c r="B24" s="100">
        <v>582.96445267706088</v>
      </c>
    </row>
    <row r="25" spans="1:2" x14ac:dyDescent="0.25">
      <c r="A25" s="98">
        <v>23</v>
      </c>
      <c r="B25" s="100">
        <v>582.96445267706088</v>
      </c>
    </row>
    <row r="26" spans="1:2" x14ac:dyDescent="0.25">
      <c r="A26" s="98">
        <v>24</v>
      </c>
      <c r="B26" s="100">
        <v>1661.1937218867815</v>
      </c>
    </row>
    <row r="27" spans="1:2" x14ac:dyDescent="0.25">
      <c r="A27" s="98" t="s">
        <v>82</v>
      </c>
      <c r="B27" s="100">
        <v>1734.2279820055444</v>
      </c>
    </row>
    <row r="28" spans="1:2" x14ac:dyDescent="0.25">
      <c r="A28" s="98">
        <v>101</v>
      </c>
      <c r="B28" s="100">
        <v>639.02479136454519</v>
      </c>
    </row>
    <row r="29" spans="1:2" x14ac:dyDescent="0.25">
      <c r="A29" s="98">
        <v>401</v>
      </c>
      <c r="B29" s="100">
        <v>802.92923498635685</v>
      </c>
    </row>
    <row r="30" spans="1:2" x14ac:dyDescent="0.25">
      <c r="A30" s="98">
        <v>200</v>
      </c>
      <c r="B30" s="100">
        <v>845.26262134038836</v>
      </c>
    </row>
    <row r="31" spans="1:2" x14ac:dyDescent="0.25">
      <c r="A31" s="98">
        <v>201</v>
      </c>
      <c r="B31" s="100">
        <v>845.26262134038836</v>
      </c>
    </row>
    <row r="32" spans="1:2" x14ac:dyDescent="0.25">
      <c r="A32" s="98">
        <v>202</v>
      </c>
      <c r="B32" s="100">
        <v>845.26262134038836</v>
      </c>
    </row>
    <row r="33" spans="1:2" x14ac:dyDescent="0.25">
      <c r="A33" s="98">
        <v>720</v>
      </c>
      <c r="B33" s="100">
        <v>1544.1123853727559</v>
      </c>
    </row>
    <row r="34" spans="1:2" x14ac:dyDescent="0.25">
      <c r="A34" s="98">
        <v>11</v>
      </c>
      <c r="B34" s="100">
        <v>639.02609445695805</v>
      </c>
    </row>
    <row r="35" spans="1:2" x14ac:dyDescent="0.25">
      <c r="A35" s="98">
        <v>12</v>
      </c>
      <c r="B35" s="100">
        <v>639.02609445695805</v>
      </c>
    </row>
    <row r="36" spans="1:2" x14ac:dyDescent="0.25">
      <c r="A36" s="98">
        <v>13</v>
      </c>
      <c r="B36" s="100">
        <v>639.02609445695805</v>
      </c>
    </row>
    <row r="37" spans="1:2" x14ac:dyDescent="0.25">
      <c r="A37" s="98">
        <v>14</v>
      </c>
      <c r="B37" s="100">
        <v>1821.5957723403567</v>
      </c>
    </row>
    <row r="38" spans="1:2" x14ac:dyDescent="0.25">
      <c r="A38" s="98" t="s">
        <v>83</v>
      </c>
      <c r="B38" s="100">
        <v>2006.4889550373855</v>
      </c>
    </row>
    <row r="39" spans="1:2" x14ac:dyDescent="0.25">
      <c r="A39" s="98">
        <v>102</v>
      </c>
      <c r="B39" s="100">
        <v>704.04660871920476</v>
      </c>
    </row>
    <row r="40" spans="1:2" x14ac:dyDescent="0.25">
      <c r="A40" s="98" t="s">
        <v>84</v>
      </c>
      <c r="B40" s="100">
        <v>849.64326264310205</v>
      </c>
    </row>
    <row r="41" spans="1:2" x14ac:dyDescent="0.25">
      <c r="A41" s="98">
        <v>402</v>
      </c>
      <c r="B41" s="100">
        <v>906.33779201183222</v>
      </c>
    </row>
    <row r="42" spans="1:2" x14ac:dyDescent="0.25">
      <c r="A42" s="98">
        <v>912</v>
      </c>
      <c r="B42" s="100">
        <v>953.95885872756526</v>
      </c>
    </row>
    <row r="43" spans="1:2" x14ac:dyDescent="0.25">
      <c r="A43" s="98">
        <v>914</v>
      </c>
      <c r="B43" s="100">
        <v>953.95885872756526</v>
      </c>
    </row>
    <row r="44" spans="1:2" x14ac:dyDescent="0.25">
      <c r="A44" s="98">
        <v>950</v>
      </c>
      <c r="B44" s="100">
        <v>953.95885872756526</v>
      </c>
    </row>
    <row r="45" spans="1:2" x14ac:dyDescent="0.25">
      <c r="A45" s="98">
        <v>951</v>
      </c>
      <c r="B45" s="100">
        <v>953.95885872756526</v>
      </c>
    </row>
    <row r="46" spans="1:2" x14ac:dyDescent="0.25">
      <c r="A46" s="98">
        <v>952</v>
      </c>
      <c r="B46" s="100">
        <v>953.95885872756526</v>
      </c>
    </row>
    <row r="47" spans="1:2" x14ac:dyDescent="0.25">
      <c r="A47" s="98">
        <v>954</v>
      </c>
      <c r="B47" s="100">
        <v>953.95885872756526</v>
      </c>
    </row>
    <row r="48" spans="1:2" x14ac:dyDescent="0.25">
      <c r="A48" s="98">
        <v>730</v>
      </c>
      <c r="B48" s="100">
        <v>1674.0220058941993</v>
      </c>
    </row>
    <row r="49" spans="1:2" x14ac:dyDescent="0.25">
      <c r="A49" s="98">
        <v>515</v>
      </c>
      <c r="B49" s="100">
        <v>639.02609445695805</v>
      </c>
    </row>
    <row r="50" spans="1:2" x14ac:dyDescent="0.25">
      <c r="A50" s="98">
        <v>513</v>
      </c>
      <c r="B50" s="100">
        <v>704.04660871920476</v>
      </c>
    </row>
    <row r="51" spans="1:2" x14ac:dyDescent="0.25">
      <c r="A51" s="98" t="s">
        <v>129</v>
      </c>
      <c r="B51" s="100">
        <v>2006.4889550373855</v>
      </c>
    </row>
    <row r="53" spans="1:2" x14ac:dyDescent="0.25">
      <c r="A53" s="98" t="s">
        <v>53</v>
      </c>
      <c r="B53" s="100">
        <v>639.02479136454519</v>
      </c>
    </row>
    <row r="54" spans="1:2" x14ac:dyDescent="0.25">
      <c r="A54" s="98" t="s">
        <v>54</v>
      </c>
      <c r="B54" s="100">
        <v>704.04660871920476</v>
      </c>
    </row>
    <row r="55" spans="1:2" x14ac:dyDescent="0.25">
      <c r="A55" s="98" t="s">
        <v>55</v>
      </c>
      <c r="B55" s="100">
        <v>849.64326264310205</v>
      </c>
    </row>
    <row r="57" spans="1:2" x14ac:dyDescent="0.25">
      <c r="A57" s="98" t="s">
        <v>128</v>
      </c>
      <c r="B57" s="100">
        <v>1494.2872871372485</v>
      </c>
    </row>
    <row r="58" spans="1:2" x14ac:dyDescent="0.25">
      <c r="A58" s="98">
        <v>551</v>
      </c>
      <c r="B58" s="100">
        <v>715.9878528540761</v>
      </c>
    </row>
    <row r="59" spans="1:2" x14ac:dyDescent="0.25">
      <c r="A59" s="98">
        <v>501</v>
      </c>
      <c r="B59" s="100">
        <v>786.63410441063127</v>
      </c>
    </row>
    <row r="60" spans="1:2" x14ac:dyDescent="0.25">
      <c r="A60" s="98">
        <v>550</v>
      </c>
      <c r="B60" s="100">
        <v>861.05080197722725</v>
      </c>
    </row>
    <row r="61" spans="1:2" x14ac:dyDescent="0.25">
      <c r="A61" s="98">
        <v>502</v>
      </c>
      <c r="B61" s="100">
        <v>1079.7366705595973</v>
      </c>
    </row>
    <row r="62" spans="1:2" x14ac:dyDescent="0.25">
      <c r="A62" s="98">
        <v>104</v>
      </c>
      <c r="B62" s="100">
        <v>483.30481368076448</v>
      </c>
    </row>
    <row r="63" spans="1:2" x14ac:dyDescent="0.25">
      <c r="A63" s="98">
        <v>104</v>
      </c>
      <c r="B63" s="100">
        <v>524.44821915574346</v>
      </c>
    </row>
    <row r="64" spans="1:2" x14ac:dyDescent="0.25">
      <c r="A64" s="98">
        <v>105</v>
      </c>
      <c r="B64" s="100">
        <v>590.59014947627895</v>
      </c>
    </row>
    <row r="65" spans="1:2" x14ac:dyDescent="0.25">
      <c r="A65" s="98">
        <v>1070</v>
      </c>
      <c r="B65" s="100">
        <v>556.73798041458747</v>
      </c>
    </row>
    <row r="66" spans="1:2" x14ac:dyDescent="0.25">
      <c r="A66" s="98">
        <v>1070</v>
      </c>
      <c r="B66" s="100">
        <v>631.21275235030873</v>
      </c>
    </row>
    <row r="67" spans="1:2" x14ac:dyDescent="0.25">
      <c r="A67" s="98">
        <v>1070</v>
      </c>
      <c r="B67" s="100">
        <v>761.9342051885327</v>
      </c>
    </row>
    <row r="68" spans="1:2" x14ac:dyDescent="0.25">
      <c r="A68" s="98">
        <v>1070</v>
      </c>
      <c r="B68" s="100">
        <v>845.26200000000017</v>
      </c>
    </row>
    <row r="70" spans="1:2" x14ac:dyDescent="0.25">
      <c r="A70" s="98">
        <v>1070</v>
      </c>
      <c r="B70" s="100">
        <v>556.73798041458747</v>
      </c>
    </row>
    <row r="71" spans="1:2" x14ac:dyDescent="0.25">
      <c r="A71" s="98">
        <v>1070</v>
      </c>
      <c r="B71" s="100">
        <v>631.21275235030873</v>
      </c>
    </row>
    <row r="72" spans="1:2" x14ac:dyDescent="0.25">
      <c r="A72" s="98">
        <v>1070</v>
      </c>
      <c r="B72" s="100">
        <v>761.9342051885327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6</vt:i4>
      </vt:variant>
    </vt:vector>
  </HeadingPairs>
  <TitlesOfParts>
    <vt:vector size="9" baseType="lpstr">
      <vt:lpstr>Elemento</vt:lpstr>
      <vt:lpstr>Colegial</vt:lpstr>
      <vt:lpstr>Hoja1</vt:lpstr>
      <vt:lpstr>Colegial!Área_de_impresión</vt:lpstr>
      <vt:lpstr>Elemento!Área_de_impresión</vt:lpstr>
      <vt:lpstr>Colegial!Print_Titles</vt:lpstr>
      <vt:lpstr>Elemento!Print_Titles</vt:lpstr>
      <vt:lpstr>Colegial!Títulos_a_imprimir</vt:lpstr>
      <vt:lpstr>Elemento!Títulos_a_imprimir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Hernan Vecchio</dc:creator>
  <cp:lastModifiedBy>pc</cp:lastModifiedBy>
  <cp:lastPrinted>2023-11-06T17:16:45Z</cp:lastPrinted>
  <dcterms:created xsi:type="dcterms:W3CDTF">2019-05-29T22:16:11Z</dcterms:created>
  <dcterms:modified xsi:type="dcterms:W3CDTF">2023-11-08T21:25:35Z</dcterms:modified>
</cp:coreProperties>
</file>